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LMICweb2023\tac\spreadsheets\bison\"/>
    </mc:Choice>
  </mc:AlternateContent>
  <xr:revisionPtr revIDLastSave="0" documentId="8_{62FEAE22-76D1-4F2E-9578-2A2F5A366CFE}" xr6:coauthVersionLast="47" xr6:coauthVersionMax="47" xr10:uidLastSave="{00000000-0000-0000-0000-000000000000}"/>
  <bookViews>
    <workbookView xWindow="-120" yWindow="-120" windowWidth="29040" windowHeight="15720" activeTab="1" xr2:uid="{DB7F7527-57AC-4268-BBF5-AB757758F616}"/>
  </bookViews>
  <sheets>
    <sheet name="notes" sheetId="4" r:id="rId1"/>
    <sheet name="Monthly" sheetId="5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5" l="1"/>
  <c r="G140" i="5"/>
  <c r="F140" i="5"/>
  <c r="H139" i="5"/>
  <c r="G139" i="5"/>
  <c r="F139" i="5"/>
  <c r="H138" i="5"/>
  <c r="G138" i="5"/>
  <c r="F138" i="5"/>
  <c r="H137" i="5"/>
  <c r="G137" i="5"/>
  <c r="F137" i="5"/>
  <c r="H136" i="5"/>
  <c r="G136" i="5"/>
  <c r="F136" i="5"/>
  <c r="H135" i="5"/>
  <c r="G135" i="5"/>
  <c r="F135" i="5"/>
  <c r="H134" i="5"/>
  <c r="G134" i="5"/>
  <c r="F134" i="5"/>
  <c r="H133" i="5"/>
  <c r="G133" i="5"/>
  <c r="F133" i="5"/>
  <c r="H132" i="5"/>
  <c r="G132" i="5"/>
  <c r="F132" i="5"/>
  <c r="H131" i="5"/>
  <c r="G131" i="5"/>
  <c r="F131" i="5"/>
  <c r="H130" i="5"/>
  <c r="G130" i="5"/>
  <c r="F130" i="5"/>
  <c r="H129" i="5"/>
  <c r="G129" i="5"/>
  <c r="F129" i="5"/>
  <c r="H128" i="5"/>
  <c r="G128" i="5"/>
  <c r="F128" i="5"/>
  <c r="H127" i="5"/>
  <c r="G127" i="5"/>
  <c r="F127" i="5"/>
  <c r="H126" i="5"/>
  <c r="G126" i="5"/>
  <c r="F126" i="5"/>
  <c r="H118" i="5"/>
  <c r="H119" i="5" s="1"/>
  <c r="H120" i="5" s="1"/>
  <c r="H121" i="5" s="1"/>
  <c r="H122" i="5" s="1"/>
  <c r="H123" i="5" s="1"/>
  <c r="H124" i="5" s="1"/>
  <c r="H125" i="5" s="1"/>
  <c r="H117" i="5"/>
  <c r="G117" i="5"/>
  <c r="G118" i="5" s="1"/>
  <c r="G119" i="5" s="1"/>
  <c r="G120" i="5" s="1"/>
  <c r="G121" i="5" s="1"/>
  <c r="G122" i="5" s="1"/>
  <c r="G123" i="5" s="1"/>
  <c r="G124" i="5" s="1"/>
  <c r="G125" i="5" s="1"/>
  <c r="F117" i="5"/>
  <c r="F118" i="5" s="1"/>
  <c r="F119" i="5" s="1"/>
  <c r="F120" i="5" s="1"/>
  <c r="F121" i="5" s="1"/>
  <c r="F122" i="5" s="1"/>
  <c r="F123" i="5" s="1"/>
  <c r="F124" i="5" s="1"/>
  <c r="F125" i="5" s="1"/>
  <c r="H106" i="5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05" i="5"/>
  <c r="G105" i="5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F105" i="5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H94" i="5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93" i="5"/>
  <c r="G93" i="5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F93" i="5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H82" i="5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81" i="5"/>
  <c r="G81" i="5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F81" i="5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H70" i="5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69" i="5"/>
  <c r="G69" i="5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F69" i="5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H66" i="5"/>
  <c r="H67" i="5" s="1"/>
  <c r="H68" i="5" s="1"/>
  <c r="H65" i="5"/>
  <c r="G58" i="5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57" i="5"/>
  <c r="F57" i="5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G46" i="5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45" i="5"/>
  <c r="F45" i="5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G34" i="5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33" i="5"/>
  <c r="F33" i="5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G22" i="5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21" i="5"/>
  <c r="F21" i="5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G10" i="5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9" i="5"/>
  <c r="F9" i="5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</calcChain>
</file>

<file path=xl/sharedStrings.xml><?xml version="1.0" encoding="utf-8"?>
<sst xmlns="http://schemas.openxmlformats.org/spreadsheetml/2006/main" count="27" uniqueCount="16">
  <si>
    <t xml:space="preserve">Source: </t>
  </si>
  <si>
    <t>USDA/FAS:</t>
  </si>
  <si>
    <t>https://apps.fas.usda.gov/gats/default.aspx</t>
  </si>
  <si>
    <t>Also found here:</t>
  </si>
  <si>
    <t>https://www.ams.usda.gov/mnreports/AMS_2827.pdf</t>
  </si>
  <si>
    <t>Bison: Meat Imports/Exports - Monthly</t>
  </si>
  <si>
    <r>
      <rPr>
        <b/>
        <i/>
        <sz val="12"/>
        <rFont val="Arial"/>
        <family val="2"/>
      </rPr>
      <t xml:space="preserve">Pounds </t>
    </r>
    <r>
      <rPr>
        <i/>
        <sz val="12"/>
        <rFont val="Arial"/>
        <family val="2"/>
      </rPr>
      <t>(product weight)</t>
    </r>
  </si>
  <si>
    <t>Year to Date totals</t>
  </si>
  <si>
    <t>Canada - Imports</t>
  </si>
  <si>
    <t>Mexico-Exports</t>
  </si>
  <si>
    <t>Boneless</t>
  </si>
  <si>
    <t>Bone-in</t>
  </si>
  <si>
    <t>Fresh Chilled</t>
  </si>
  <si>
    <t>HS: 0201.30.8010</t>
  </si>
  <si>
    <t>HS: 0201.20.8010</t>
  </si>
  <si>
    <t>HS: 0201.30.6010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</si>
</sst>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1"/>
    <xf numFmtId="0" fontId="2" fillId="0" borderId="0" xfId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0" xfId="0" applyFont="1"/>
    <xf numFmtId="0" fontId="11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Continuous" wrapText="1"/>
    </xf>
    <xf numFmtId="0" fontId="12" fillId="4" borderId="6" xfId="0" applyFont="1" applyFill="1" applyBorder="1" applyAlignment="1">
      <alignment horizontal="centerContinuous" wrapText="1"/>
    </xf>
    <xf numFmtId="0" fontId="13" fillId="0" borderId="0" xfId="0" applyFont="1" applyAlignment="1">
      <alignment horizontal="center"/>
    </xf>
    <xf numFmtId="17" fontId="14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pps.fas.usda.gov/gats/default.aspx" TargetMode="External"/><Relationship Id="rId1" Type="http://schemas.openxmlformats.org/officeDocument/2006/relationships/hyperlink" Target="https://www.ams.usda.gov/mnreports/AMS_28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7AE9-3858-460B-AA30-6A7A7CDEF8B5}">
  <sheetPr codeName="Sheet1"/>
  <dimension ref="A2:C4"/>
  <sheetViews>
    <sheetView showGridLines="0" workbookViewId="0">
      <selection activeCell="F11" sqref="F11"/>
    </sheetView>
  </sheetViews>
  <sheetFormatPr defaultRowHeight="15" x14ac:dyDescent="0.25"/>
  <cols>
    <col min="2" max="2" width="11.85546875" customWidth="1"/>
  </cols>
  <sheetData>
    <row r="2" spans="1:3" x14ac:dyDescent="0.25">
      <c r="A2" t="s">
        <v>0</v>
      </c>
      <c r="B2" t="s">
        <v>1</v>
      </c>
      <c r="C2" s="1" t="s">
        <v>2</v>
      </c>
    </row>
    <row r="3" spans="1:3" x14ac:dyDescent="0.25">
      <c r="B3" t="s">
        <v>3</v>
      </c>
    </row>
    <row r="4" spans="1:3" x14ac:dyDescent="0.25">
      <c r="B4" s="2" t="s">
        <v>4</v>
      </c>
    </row>
  </sheetData>
  <hyperlinks>
    <hyperlink ref="B4" r:id="rId1" xr:uid="{5EB5D027-75EF-49C0-933C-0367446F0068}"/>
    <hyperlink ref="C2" r:id="rId2" xr:uid="{5F739AFA-2B2A-4E52-9B79-DBF2CC6A74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0C25-71FC-48C6-BC8E-59F811E16D31}">
  <sheetPr codeName="Sheet2"/>
  <dimension ref="A1:L140"/>
  <sheetViews>
    <sheetView showGridLines="0" tabSelected="1" workbookViewId="0">
      <pane xSplit="1" ySplit="8" topLeftCell="B114" activePane="bottomRight" state="frozen"/>
      <selection pane="topRight" activeCell="B1" sqref="B1"/>
      <selection pane="bottomLeft" activeCell="A8" sqref="A8"/>
      <selection pane="bottomRight" activeCell="B126" sqref="B126"/>
    </sheetView>
  </sheetViews>
  <sheetFormatPr defaultRowHeight="15" x14ac:dyDescent="0.25"/>
  <cols>
    <col min="2" max="3" width="15.28515625" customWidth="1"/>
    <col min="4" max="4" width="19.28515625" customWidth="1"/>
    <col min="5" max="5" width="7" customWidth="1"/>
    <col min="6" max="7" width="15.28515625" customWidth="1"/>
    <col min="8" max="8" width="19.28515625" customWidth="1"/>
    <col min="21" max="21" width="10.5703125" bestFit="1" customWidth="1"/>
  </cols>
  <sheetData>
    <row r="1" spans="1:11" ht="18" x14ac:dyDescent="0.25">
      <c r="C1" s="3" t="s">
        <v>5</v>
      </c>
      <c r="H1" s="4"/>
    </row>
    <row r="2" spans="1:11" s="5" customFormat="1" ht="15.75" x14ac:dyDescent="0.25">
      <c r="C2" s="6"/>
      <c r="D2" s="7" t="s">
        <v>6</v>
      </c>
    </row>
    <row r="3" spans="1:11" s="5" customFormat="1" ht="15.75" x14ac:dyDescent="0.25">
      <c r="C3" s="6"/>
    </row>
    <row r="4" spans="1:11" s="8" customFormat="1" ht="12.75" x14ac:dyDescent="0.2">
      <c r="F4" s="9" t="s">
        <v>7</v>
      </c>
      <c r="G4" s="10"/>
      <c r="H4" s="11"/>
    </row>
    <row r="5" spans="1:11" s="12" customFormat="1" ht="18" customHeight="1" x14ac:dyDescent="0.25">
      <c r="B5" s="13" t="s">
        <v>8</v>
      </c>
      <c r="C5" s="14"/>
      <c r="D5" s="15" t="s">
        <v>9</v>
      </c>
      <c r="F5" s="13" t="s">
        <v>8</v>
      </c>
      <c r="G5" s="14"/>
      <c r="H5" s="15" t="s">
        <v>9</v>
      </c>
    </row>
    <row r="6" spans="1:11" s="16" customFormat="1" x14ac:dyDescent="0.25">
      <c r="B6" s="17" t="s">
        <v>10</v>
      </c>
      <c r="C6" s="18" t="s">
        <v>11</v>
      </c>
      <c r="D6" s="18" t="s">
        <v>10</v>
      </c>
      <c r="F6" s="17" t="s">
        <v>10</v>
      </c>
      <c r="G6" s="18" t="s">
        <v>11</v>
      </c>
      <c r="H6" s="18" t="s">
        <v>10</v>
      </c>
    </row>
    <row r="7" spans="1:11" x14ac:dyDescent="0.25">
      <c r="B7" s="19" t="s">
        <v>12</v>
      </c>
      <c r="C7" s="20" t="s">
        <v>12</v>
      </c>
      <c r="D7" s="20" t="s">
        <v>12</v>
      </c>
      <c r="F7" s="19" t="s">
        <v>12</v>
      </c>
      <c r="G7" s="20" t="s">
        <v>12</v>
      </c>
      <c r="H7" s="20" t="s">
        <v>12</v>
      </c>
    </row>
    <row r="8" spans="1:11" s="8" customFormat="1" ht="12.75" x14ac:dyDescent="0.2">
      <c r="B8" s="21" t="s">
        <v>13</v>
      </c>
      <c r="C8" s="21" t="s">
        <v>14</v>
      </c>
      <c r="D8" s="21" t="s">
        <v>15</v>
      </c>
    </row>
    <row r="9" spans="1:11" x14ac:dyDescent="0.25">
      <c r="A9" s="22">
        <v>42370</v>
      </c>
      <c r="B9" s="23">
        <v>101413</v>
      </c>
      <c r="C9" s="23">
        <v>0</v>
      </c>
      <c r="D9" s="24"/>
      <c r="F9" s="24">
        <f>IF(B9="","",B9)</f>
        <v>101413</v>
      </c>
      <c r="G9" s="24">
        <f t="shared" ref="G9" si="0">IF(C9="","",C9)</f>
        <v>0</v>
      </c>
      <c r="H9" s="24"/>
      <c r="J9" s="25"/>
      <c r="K9" s="25"/>
    </row>
    <row r="10" spans="1:11" x14ac:dyDescent="0.25">
      <c r="A10" s="22">
        <v>42401</v>
      </c>
      <c r="B10" s="23">
        <v>87303</v>
      </c>
      <c r="C10" s="23">
        <v>11684</v>
      </c>
      <c r="D10" s="24"/>
      <c r="F10" s="24">
        <f>IF(B10="","",B10+F9)</f>
        <v>188716</v>
      </c>
      <c r="G10" s="24">
        <f t="shared" ref="G10:G20" si="1">IF(C10="","",C10+G9)</f>
        <v>11684</v>
      </c>
      <c r="H10" s="24"/>
      <c r="J10" s="25"/>
      <c r="K10" s="25"/>
    </row>
    <row r="11" spans="1:11" x14ac:dyDescent="0.25">
      <c r="A11" s="22">
        <v>42430</v>
      </c>
      <c r="B11" s="23">
        <v>110011</v>
      </c>
      <c r="C11" s="23">
        <v>441</v>
      </c>
      <c r="D11" s="24"/>
      <c r="F11" s="24">
        <f t="shared" ref="F11:F20" si="2">IF(B11="","",B11+F10)</f>
        <v>298727</v>
      </c>
      <c r="G11" s="24">
        <f t="shared" si="1"/>
        <v>12125</v>
      </c>
      <c r="H11" s="24"/>
      <c r="J11" s="25"/>
      <c r="K11" s="25"/>
    </row>
    <row r="12" spans="1:11" x14ac:dyDescent="0.25">
      <c r="A12" s="22">
        <v>42461</v>
      </c>
      <c r="B12" s="23">
        <v>113758</v>
      </c>
      <c r="C12" s="23">
        <v>12125</v>
      </c>
      <c r="D12" s="24"/>
      <c r="F12" s="24">
        <f t="shared" si="2"/>
        <v>412485</v>
      </c>
      <c r="G12" s="24">
        <f t="shared" si="1"/>
        <v>24250</v>
      </c>
      <c r="H12" s="24"/>
      <c r="J12" s="25"/>
      <c r="K12" s="25"/>
    </row>
    <row r="13" spans="1:11" x14ac:dyDescent="0.25">
      <c r="A13" s="22">
        <v>42491</v>
      </c>
      <c r="B13" s="23">
        <v>79587</v>
      </c>
      <c r="C13" s="23">
        <v>7937</v>
      </c>
      <c r="D13" s="24"/>
      <c r="F13" s="24">
        <f t="shared" si="2"/>
        <v>492072</v>
      </c>
      <c r="G13" s="24">
        <f t="shared" si="1"/>
        <v>32187</v>
      </c>
      <c r="H13" s="24"/>
      <c r="J13" s="25"/>
      <c r="K13" s="25"/>
    </row>
    <row r="14" spans="1:11" x14ac:dyDescent="0.25">
      <c r="A14" s="22">
        <v>42522</v>
      </c>
      <c r="B14" s="23">
        <v>82894</v>
      </c>
      <c r="C14" s="23">
        <v>10141</v>
      </c>
      <c r="D14" s="24"/>
      <c r="F14" s="24">
        <f t="shared" si="2"/>
        <v>574966</v>
      </c>
      <c r="G14" s="24">
        <f t="shared" si="1"/>
        <v>42328</v>
      </c>
      <c r="H14" s="24"/>
      <c r="J14" s="25"/>
      <c r="K14" s="25"/>
    </row>
    <row r="15" spans="1:11" x14ac:dyDescent="0.25">
      <c r="A15" s="22">
        <v>42552</v>
      </c>
      <c r="B15" s="23">
        <v>134261</v>
      </c>
      <c r="C15" s="23">
        <v>1543</v>
      </c>
      <c r="D15" s="24"/>
      <c r="F15" s="24">
        <f t="shared" si="2"/>
        <v>709227</v>
      </c>
      <c r="G15" s="24">
        <f t="shared" si="1"/>
        <v>43871</v>
      </c>
      <c r="H15" s="24"/>
      <c r="J15" s="25"/>
      <c r="K15" s="25"/>
    </row>
    <row r="16" spans="1:11" x14ac:dyDescent="0.25">
      <c r="A16" s="22">
        <v>42583</v>
      </c>
      <c r="B16" s="23">
        <v>143080</v>
      </c>
      <c r="C16" s="23">
        <v>661</v>
      </c>
      <c r="D16" s="24"/>
      <c r="F16" s="24">
        <f t="shared" si="2"/>
        <v>852307</v>
      </c>
      <c r="G16" s="24">
        <f t="shared" si="1"/>
        <v>44532</v>
      </c>
      <c r="H16" s="24"/>
      <c r="J16" s="25"/>
      <c r="K16" s="25"/>
    </row>
    <row r="17" spans="1:11" x14ac:dyDescent="0.25">
      <c r="A17" s="22">
        <v>42614</v>
      </c>
      <c r="B17" s="23">
        <v>137348</v>
      </c>
      <c r="C17" s="23">
        <v>1102</v>
      </c>
      <c r="D17" s="24"/>
      <c r="F17" s="24">
        <f t="shared" si="2"/>
        <v>989655</v>
      </c>
      <c r="G17" s="24">
        <f t="shared" si="1"/>
        <v>45634</v>
      </c>
      <c r="H17" s="24"/>
      <c r="J17" s="25"/>
      <c r="K17" s="25"/>
    </row>
    <row r="18" spans="1:11" x14ac:dyDescent="0.25">
      <c r="A18" s="22">
        <v>42644</v>
      </c>
      <c r="B18" s="23">
        <v>122136</v>
      </c>
      <c r="C18" s="23">
        <v>0</v>
      </c>
      <c r="D18" s="24"/>
      <c r="F18" s="24">
        <f t="shared" si="2"/>
        <v>1111791</v>
      </c>
      <c r="G18" s="24">
        <f t="shared" si="1"/>
        <v>45634</v>
      </c>
      <c r="H18" s="24"/>
      <c r="J18" s="25"/>
      <c r="K18" s="25"/>
    </row>
    <row r="19" spans="1:11" x14ac:dyDescent="0.25">
      <c r="A19" s="22">
        <v>42675</v>
      </c>
      <c r="B19" s="23">
        <v>114861</v>
      </c>
      <c r="C19" s="23">
        <v>11023</v>
      </c>
      <c r="D19" s="24"/>
      <c r="F19" s="24">
        <f t="shared" si="2"/>
        <v>1226652</v>
      </c>
      <c r="G19" s="24">
        <f t="shared" si="1"/>
        <v>56657</v>
      </c>
      <c r="H19" s="24"/>
      <c r="J19" s="25"/>
      <c r="K19" s="25"/>
    </row>
    <row r="20" spans="1:11" x14ac:dyDescent="0.25">
      <c r="A20" s="22">
        <v>42705</v>
      </c>
      <c r="B20" s="23">
        <v>126325</v>
      </c>
      <c r="C20" s="23">
        <v>14771</v>
      </c>
      <c r="D20" s="24"/>
      <c r="F20" s="24">
        <f t="shared" si="2"/>
        <v>1352977</v>
      </c>
      <c r="G20" s="24">
        <f t="shared" si="1"/>
        <v>71428</v>
      </c>
      <c r="H20" s="24"/>
      <c r="J20" s="25"/>
      <c r="K20" s="25"/>
    </row>
    <row r="21" spans="1:11" x14ac:dyDescent="0.25">
      <c r="A21" s="22">
        <v>42736</v>
      </c>
      <c r="B21" s="23">
        <v>55336</v>
      </c>
      <c r="C21" s="23">
        <v>108688</v>
      </c>
      <c r="D21" s="24"/>
      <c r="F21" s="24">
        <f>IF(B21="","",B21)</f>
        <v>55336</v>
      </c>
      <c r="G21" s="24">
        <f t="shared" ref="G21" si="3">IF(C21="","",C21)</f>
        <v>108688</v>
      </c>
      <c r="H21" s="24"/>
      <c r="J21" s="25"/>
      <c r="K21" s="25"/>
    </row>
    <row r="22" spans="1:11" x14ac:dyDescent="0.25">
      <c r="A22" s="22">
        <v>42767</v>
      </c>
      <c r="B22" s="23">
        <v>181661</v>
      </c>
      <c r="C22" s="23">
        <v>39242</v>
      </c>
      <c r="D22" s="24"/>
      <c r="F22" s="24">
        <f>IF(B22="","",B22+F21)</f>
        <v>236997</v>
      </c>
      <c r="G22" s="24">
        <f t="shared" ref="G22:G32" si="4">IF(C22="","",C22+G21)</f>
        <v>147930</v>
      </c>
      <c r="H22" s="24"/>
      <c r="J22" s="25"/>
      <c r="K22" s="25"/>
    </row>
    <row r="23" spans="1:11" x14ac:dyDescent="0.25">
      <c r="A23" s="22">
        <v>42795</v>
      </c>
      <c r="B23" s="23">
        <v>110231</v>
      </c>
      <c r="C23" s="23">
        <v>661</v>
      </c>
      <c r="D23" s="24"/>
      <c r="F23" s="24">
        <f t="shared" ref="F23:F32" si="5">IF(B23="","",B23+F22)</f>
        <v>347228</v>
      </c>
      <c r="G23" s="24">
        <f t="shared" si="4"/>
        <v>148591</v>
      </c>
      <c r="H23" s="24"/>
      <c r="J23" s="25"/>
      <c r="K23" s="25"/>
    </row>
    <row r="24" spans="1:11" x14ac:dyDescent="0.25">
      <c r="A24" s="22">
        <v>42826</v>
      </c>
      <c r="B24" s="23">
        <v>89287</v>
      </c>
      <c r="C24" s="23">
        <v>220</v>
      </c>
      <c r="D24" s="24"/>
      <c r="F24" s="24">
        <f t="shared" si="5"/>
        <v>436515</v>
      </c>
      <c r="G24" s="24">
        <f t="shared" si="4"/>
        <v>148811</v>
      </c>
      <c r="H24" s="24"/>
      <c r="J24" s="25"/>
      <c r="K24" s="25"/>
    </row>
    <row r="25" spans="1:11" x14ac:dyDescent="0.25">
      <c r="A25" s="22">
        <v>42856</v>
      </c>
      <c r="B25" s="23">
        <v>56438</v>
      </c>
      <c r="C25" s="23">
        <v>441</v>
      </c>
      <c r="D25" s="24"/>
      <c r="F25" s="24">
        <f t="shared" si="5"/>
        <v>492953</v>
      </c>
      <c r="G25" s="24">
        <f t="shared" si="4"/>
        <v>149252</v>
      </c>
      <c r="H25" s="24"/>
      <c r="J25" s="25"/>
      <c r="K25" s="25"/>
    </row>
    <row r="26" spans="1:11" x14ac:dyDescent="0.25">
      <c r="A26" s="22">
        <v>42887</v>
      </c>
      <c r="B26" s="23">
        <v>62832</v>
      </c>
      <c r="C26" s="23">
        <v>10141</v>
      </c>
      <c r="D26" s="24"/>
      <c r="F26" s="24">
        <f t="shared" si="5"/>
        <v>555785</v>
      </c>
      <c r="G26" s="24">
        <f t="shared" si="4"/>
        <v>159393</v>
      </c>
      <c r="H26" s="24"/>
      <c r="J26" s="25"/>
      <c r="K26" s="25"/>
    </row>
    <row r="27" spans="1:11" x14ac:dyDescent="0.25">
      <c r="A27" s="22">
        <v>42917</v>
      </c>
      <c r="B27" s="23">
        <v>93917</v>
      </c>
      <c r="C27" s="23">
        <v>0</v>
      </c>
      <c r="D27" s="24"/>
      <c r="F27" s="24">
        <f t="shared" si="5"/>
        <v>649702</v>
      </c>
      <c r="G27" s="24">
        <f t="shared" si="4"/>
        <v>159393</v>
      </c>
      <c r="H27" s="24"/>
      <c r="J27" s="25"/>
      <c r="K27" s="25"/>
    </row>
    <row r="28" spans="1:11" x14ac:dyDescent="0.25">
      <c r="A28" s="22">
        <v>42948</v>
      </c>
      <c r="B28" s="23">
        <v>65918</v>
      </c>
      <c r="C28" s="23">
        <v>220</v>
      </c>
      <c r="D28" s="24"/>
      <c r="F28" s="24">
        <f t="shared" si="5"/>
        <v>715620</v>
      </c>
      <c r="G28" s="24">
        <f t="shared" si="4"/>
        <v>159613</v>
      </c>
      <c r="H28" s="24"/>
      <c r="J28" s="25"/>
      <c r="K28" s="25"/>
    </row>
    <row r="29" spans="1:11" x14ac:dyDescent="0.25">
      <c r="A29" s="22">
        <v>42979</v>
      </c>
      <c r="B29" s="23">
        <v>58422</v>
      </c>
      <c r="C29" s="23">
        <v>140875</v>
      </c>
      <c r="D29" s="24"/>
      <c r="F29" s="24">
        <f t="shared" si="5"/>
        <v>774042</v>
      </c>
      <c r="G29" s="24">
        <f t="shared" si="4"/>
        <v>300488</v>
      </c>
      <c r="H29" s="24"/>
      <c r="J29" s="25"/>
      <c r="K29" s="25"/>
    </row>
    <row r="30" spans="1:11" x14ac:dyDescent="0.25">
      <c r="A30" s="22">
        <v>43009</v>
      </c>
      <c r="B30" s="23">
        <v>113317</v>
      </c>
      <c r="C30" s="23">
        <v>156748</v>
      </c>
      <c r="D30" s="24"/>
      <c r="F30" s="24">
        <f t="shared" si="5"/>
        <v>887359</v>
      </c>
      <c r="G30" s="24">
        <f t="shared" si="4"/>
        <v>457236</v>
      </c>
      <c r="H30" s="24"/>
      <c r="J30" s="25"/>
      <c r="K30" s="25"/>
    </row>
    <row r="31" spans="1:11" x14ac:dyDescent="0.25">
      <c r="A31" s="22">
        <v>43040</v>
      </c>
      <c r="B31" s="23">
        <v>136466</v>
      </c>
      <c r="C31" s="23">
        <v>0</v>
      </c>
      <c r="D31" s="24"/>
      <c r="F31" s="24">
        <f t="shared" si="5"/>
        <v>1023825</v>
      </c>
      <c r="G31" s="24">
        <f t="shared" si="4"/>
        <v>457236</v>
      </c>
      <c r="H31" s="24"/>
      <c r="J31" s="25"/>
      <c r="K31" s="25"/>
    </row>
    <row r="32" spans="1:11" x14ac:dyDescent="0.25">
      <c r="A32" s="22">
        <v>43070</v>
      </c>
      <c r="B32" s="23">
        <v>41226</v>
      </c>
      <c r="C32" s="23">
        <v>29762</v>
      </c>
      <c r="D32" s="24"/>
      <c r="F32" s="24">
        <f t="shared" si="5"/>
        <v>1065051</v>
      </c>
      <c r="G32" s="24">
        <f t="shared" si="4"/>
        <v>486998</v>
      </c>
      <c r="H32" s="24"/>
      <c r="J32" s="25"/>
      <c r="K32" s="25"/>
    </row>
    <row r="33" spans="1:11" x14ac:dyDescent="0.25">
      <c r="A33" s="22">
        <v>43101</v>
      </c>
      <c r="B33" s="24">
        <v>68123</v>
      </c>
      <c r="C33" s="24">
        <v>223548</v>
      </c>
      <c r="D33" s="24"/>
      <c r="F33" s="24">
        <f>IF(B33="","",B33)</f>
        <v>68123</v>
      </c>
      <c r="G33" s="24">
        <f t="shared" ref="G33" si="6">IF(C33="","",C33)</f>
        <v>223548</v>
      </c>
      <c r="H33" s="24"/>
      <c r="J33" s="25"/>
      <c r="K33" s="25"/>
    </row>
    <row r="34" spans="1:11" x14ac:dyDescent="0.25">
      <c r="A34" s="22">
        <v>43132</v>
      </c>
      <c r="B34" s="24">
        <v>69005</v>
      </c>
      <c r="C34" s="24">
        <v>2205</v>
      </c>
      <c r="D34" s="24"/>
      <c r="F34" s="24">
        <f>IF(B34="","",B34+F33)</f>
        <v>137128</v>
      </c>
      <c r="G34" s="24">
        <f t="shared" ref="G34:G44" si="7">IF(C34="","",C34+G33)</f>
        <v>225753</v>
      </c>
      <c r="H34" s="24"/>
      <c r="J34" s="25"/>
      <c r="K34" s="25"/>
    </row>
    <row r="35" spans="1:11" x14ac:dyDescent="0.25">
      <c r="A35" s="22">
        <v>43160</v>
      </c>
      <c r="B35" s="24">
        <v>95901</v>
      </c>
      <c r="C35" s="24">
        <v>10141</v>
      </c>
      <c r="D35" s="24"/>
      <c r="F35" s="24">
        <f t="shared" ref="F35:F44" si="8">IF(B35="","",B35+F34)</f>
        <v>233029</v>
      </c>
      <c r="G35" s="24">
        <f t="shared" si="7"/>
        <v>235894</v>
      </c>
      <c r="H35" s="24"/>
      <c r="J35" s="25"/>
      <c r="K35" s="25"/>
    </row>
    <row r="36" spans="1:11" x14ac:dyDescent="0.25">
      <c r="A36" s="22">
        <v>43191</v>
      </c>
      <c r="B36" s="24">
        <v>62611</v>
      </c>
      <c r="C36" s="24">
        <v>10803</v>
      </c>
      <c r="D36" s="24"/>
      <c r="F36" s="24">
        <f t="shared" si="8"/>
        <v>295640</v>
      </c>
      <c r="G36" s="24">
        <f t="shared" si="7"/>
        <v>246697</v>
      </c>
      <c r="H36" s="24"/>
      <c r="J36" s="25"/>
      <c r="K36" s="25"/>
    </row>
    <row r="37" spans="1:11" x14ac:dyDescent="0.25">
      <c r="A37" s="22">
        <v>43221</v>
      </c>
      <c r="B37" s="24">
        <v>111995</v>
      </c>
      <c r="C37" s="24">
        <v>4630</v>
      </c>
      <c r="D37" s="24"/>
      <c r="F37" s="24">
        <f t="shared" si="8"/>
        <v>407635</v>
      </c>
      <c r="G37" s="24">
        <f t="shared" si="7"/>
        <v>251327</v>
      </c>
      <c r="H37" s="24"/>
      <c r="J37" s="25"/>
      <c r="K37" s="25"/>
    </row>
    <row r="38" spans="1:11" x14ac:dyDescent="0.25">
      <c r="A38" s="22">
        <v>43252</v>
      </c>
      <c r="B38" s="24">
        <v>91051</v>
      </c>
      <c r="C38" s="24">
        <v>67461</v>
      </c>
      <c r="D38" s="24"/>
      <c r="F38" s="24">
        <f t="shared" si="8"/>
        <v>498686</v>
      </c>
      <c r="G38" s="24">
        <f t="shared" si="7"/>
        <v>318788</v>
      </c>
      <c r="H38" s="24"/>
      <c r="J38" s="25"/>
      <c r="K38" s="25"/>
    </row>
    <row r="39" spans="1:11" x14ac:dyDescent="0.25">
      <c r="A39" s="22">
        <v>43282</v>
      </c>
      <c r="B39" s="24">
        <v>64154</v>
      </c>
      <c r="C39" s="24">
        <v>58422</v>
      </c>
      <c r="D39" s="24"/>
      <c r="F39" s="24">
        <f t="shared" si="8"/>
        <v>562840</v>
      </c>
      <c r="G39" s="24">
        <f t="shared" si="7"/>
        <v>377210</v>
      </c>
      <c r="H39" s="24"/>
      <c r="J39" s="25"/>
      <c r="K39" s="25"/>
    </row>
    <row r="40" spans="1:11" x14ac:dyDescent="0.25">
      <c r="A40" s="22">
        <v>43313</v>
      </c>
      <c r="B40" s="24">
        <v>52249</v>
      </c>
      <c r="C40" s="24">
        <v>66139</v>
      </c>
      <c r="D40" s="24"/>
      <c r="F40" s="24">
        <f t="shared" si="8"/>
        <v>615089</v>
      </c>
      <c r="G40" s="24">
        <f t="shared" si="7"/>
        <v>443349</v>
      </c>
      <c r="H40" s="24"/>
      <c r="J40" s="25"/>
      <c r="K40" s="25"/>
    </row>
    <row r="41" spans="1:11" x14ac:dyDescent="0.25">
      <c r="A41" s="22">
        <v>43344</v>
      </c>
      <c r="B41" s="24">
        <v>39022</v>
      </c>
      <c r="C41" s="24">
        <v>45636</v>
      </c>
      <c r="D41" s="24"/>
      <c r="F41" s="24">
        <f t="shared" si="8"/>
        <v>654111</v>
      </c>
      <c r="G41" s="24">
        <f t="shared" si="7"/>
        <v>488985</v>
      </c>
      <c r="H41" s="24"/>
      <c r="J41" s="25"/>
      <c r="K41" s="25"/>
    </row>
    <row r="42" spans="1:11" x14ac:dyDescent="0.25">
      <c r="A42" s="22">
        <v>43374</v>
      </c>
      <c r="B42" s="24">
        <v>39904</v>
      </c>
      <c r="C42" s="24">
        <v>60407</v>
      </c>
      <c r="D42" s="24"/>
      <c r="F42" s="24">
        <f t="shared" si="8"/>
        <v>694015</v>
      </c>
      <c r="G42" s="24">
        <f t="shared" si="7"/>
        <v>549392</v>
      </c>
      <c r="H42" s="24"/>
      <c r="J42" s="25"/>
      <c r="K42" s="25"/>
    </row>
    <row r="43" spans="1:11" x14ac:dyDescent="0.25">
      <c r="A43" s="22">
        <v>43405</v>
      </c>
      <c r="B43" s="24">
        <v>62391</v>
      </c>
      <c r="C43" s="24">
        <v>21385</v>
      </c>
      <c r="D43" s="24"/>
      <c r="F43" s="24">
        <f t="shared" si="8"/>
        <v>756406</v>
      </c>
      <c r="G43" s="24">
        <f t="shared" si="7"/>
        <v>570777</v>
      </c>
      <c r="H43" s="24"/>
      <c r="J43" s="25"/>
      <c r="K43" s="25"/>
    </row>
    <row r="44" spans="1:11" x14ac:dyDescent="0.25">
      <c r="A44" s="22">
        <v>43435</v>
      </c>
      <c r="B44" s="24">
        <v>48722</v>
      </c>
      <c r="C44" s="24">
        <v>19842</v>
      </c>
      <c r="D44" s="24"/>
      <c r="F44" s="24">
        <f t="shared" si="8"/>
        <v>805128</v>
      </c>
      <c r="G44" s="24">
        <f t="shared" si="7"/>
        <v>590619</v>
      </c>
      <c r="H44" s="24"/>
      <c r="J44" s="25"/>
      <c r="K44" s="25"/>
    </row>
    <row r="45" spans="1:11" x14ac:dyDescent="0.25">
      <c r="A45" s="22">
        <v>43466</v>
      </c>
      <c r="B45" s="24">
        <v>144403</v>
      </c>
      <c r="C45" s="24">
        <v>23589</v>
      </c>
      <c r="D45" s="24"/>
      <c r="F45" s="24">
        <f>IF(B45="","",B45)</f>
        <v>144403</v>
      </c>
      <c r="G45" s="24">
        <f t="shared" ref="G45" si="9">IF(C45="","",C45)</f>
        <v>23589</v>
      </c>
      <c r="H45" s="24"/>
      <c r="J45" s="25"/>
      <c r="K45" s="25"/>
    </row>
    <row r="46" spans="1:11" x14ac:dyDescent="0.25">
      <c r="A46" s="22">
        <v>43497</v>
      </c>
      <c r="B46" s="24">
        <v>242729</v>
      </c>
      <c r="C46" s="24">
        <v>0</v>
      </c>
      <c r="D46" s="24"/>
      <c r="F46" s="24">
        <f>IF(B46="","",B46+F45)</f>
        <v>387132</v>
      </c>
      <c r="G46" s="24">
        <f t="shared" ref="G46:G56" si="10">IF(C46="","",C46+G45)</f>
        <v>23589</v>
      </c>
      <c r="H46" s="24"/>
      <c r="J46" s="25"/>
      <c r="K46" s="25"/>
    </row>
    <row r="47" spans="1:11" x14ac:dyDescent="0.25">
      <c r="A47" s="22">
        <v>43525</v>
      </c>
      <c r="B47" s="24">
        <v>126325</v>
      </c>
      <c r="C47" s="24">
        <v>0</v>
      </c>
      <c r="D47" s="24"/>
      <c r="F47" s="24">
        <f t="shared" ref="F47:F56" si="11">IF(B47="","",B47+F46)</f>
        <v>513457</v>
      </c>
      <c r="G47" s="24">
        <f t="shared" si="10"/>
        <v>23589</v>
      </c>
      <c r="H47" s="24"/>
      <c r="J47" s="25"/>
      <c r="K47" s="25"/>
    </row>
    <row r="48" spans="1:11" x14ac:dyDescent="0.25">
      <c r="A48" s="22">
        <v>43556</v>
      </c>
      <c r="B48" s="24">
        <v>95240</v>
      </c>
      <c r="C48" s="24">
        <v>0</v>
      </c>
      <c r="D48" s="24"/>
      <c r="F48" s="24">
        <f t="shared" si="11"/>
        <v>608697</v>
      </c>
      <c r="G48" s="24">
        <f t="shared" si="10"/>
        <v>23589</v>
      </c>
      <c r="H48" s="24"/>
      <c r="J48" s="25"/>
      <c r="K48" s="25"/>
    </row>
    <row r="49" spans="1:12" x14ac:dyDescent="0.25">
      <c r="A49" s="22">
        <v>43586</v>
      </c>
      <c r="B49" s="24">
        <v>62611</v>
      </c>
      <c r="C49" s="24">
        <v>0</v>
      </c>
      <c r="D49" s="24"/>
      <c r="F49" s="24">
        <f t="shared" si="11"/>
        <v>671308</v>
      </c>
      <c r="G49" s="24">
        <f t="shared" si="10"/>
        <v>23589</v>
      </c>
      <c r="H49" s="24"/>
      <c r="J49" s="25"/>
      <c r="K49" s="25"/>
    </row>
    <row r="50" spans="1:12" x14ac:dyDescent="0.25">
      <c r="A50" s="22">
        <v>43617</v>
      </c>
      <c r="B50" s="24">
        <v>109570</v>
      </c>
      <c r="C50" s="24">
        <v>0</v>
      </c>
      <c r="D50" s="24"/>
      <c r="F50" s="24">
        <f t="shared" si="11"/>
        <v>780878</v>
      </c>
      <c r="G50" s="24">
        <f t="shared" si="10"/>
        <v>23589</v>
      </c>
      <c r="H50" s="24"/>
      <c r="J50" s="25"/>
      <c r="K50" s="25"/>
    </row>
    <row r="51" spans="1:12" x14ac:dyDescent="0.25">
      <c r="A51" s="22">
        <v>43647</v>
      </c>
      <c r="B51" s="24">
        <v>87744</v>
      </c>
      <c r="C51" s="24">
        <v>0</v>
      </c>
      <c r="D51" s="24"/>
      <c r="F51" s="24">
        <f t="shared" si="11"/>
        <v>868622</v>
      </c>
      <c r="G51" s="24">
        <f t="shared" si="10"/>
        <v>23589</v>
      </c>
      <c r="H51" s="24"/>
      <c r="J51" s="25"/>
      <c r="K51" s="25"/>
    </row>
    <row r="52" spans="1:12" x14ac:dyDescent="0.25">
      <c r="A52" s="22">
        <v>43678</v>
      </c>
      <c r="B52" s="24">
        <v>55556</v>
      </c>
      <c r="C52" s="24">
        <v>661</v>
      </c>
      <c r="D52" s="24"/>
      <c r="F52" s="24">
        <f t="shared" si="11"/>
        <v>924178</v>
      </c>
      <c r="G52" s="24">
        <f t="shared" si="10"/>
        <v>24250</v>
      </c>
      <c r="H52" s="24"/>
      <c r="J52" s="25"/>
      <c r="K52" s="25"/>
    </row>
    <row r="53" spans="1:12" x14ac:dyDescent="0.25">
      <c r="A53" s="22">
        <v>43709</v>
      </c>
      <c r="B53" s="24">
        <v>50045</v>
      </c>
      <c r="C53" s="24">
        <v>0</v>
      </c>
      <c r="D53" s="24"/>
      <c r="F53" s="24">
        <f t="shared" si="11"/>
        <v>974223</v>
      </c>
      <c r="G53" s="24">
        <f t="shared" si="10"/>
        <v>24250</v>
      </c>
      <c r="H53" s="24"/>
      <c r="J53" s="25"/>
      <c r="K53" s="25"/>
    </row>
    <row r="54" spans="1:12" x14ac:dyDescent="0.25">
      <c r="A54" s="22">
        <v>43739</v>
      </c>
      <c r="B54" s="24">
        <v>64154</v>
      </c>
      <c r="C54" s="24">
        <v>0</v>
      </c>
      <c r="D54" s="24"/>
      <c r="F54" s="24">
        <f t="shared" si="11"/>
        <v>1038377</v>
      </c>
      <c r="G54" s="24">
        <f t="shared" si="10"/>
        <v>24250</v>
      </c>
      <c r="H54" s="24"/>
      <c r="J54" s="25"/>
      <c r="K54" s="25"/>
    </row>
    <row r="55" spans="1:12" x14ac:dyDescent="0.25">
      <c r="A55" s="22">
        <v>43770</v>
      </c>
      <c r="B55" s="24">
        <v>102956</v>
      </c>
      <c r="C55" s="24">
        <v>0</v>
      </c>
      <c r="D55" s="24"/>
      <c r="F55" s="24">
        <f t="shared" si="11"/>
        <v>1141333</v>
      </c>
      <c r="G55" s="24">
        <f t="shared" si="10"/>
        <v>24250</v>
      </c>
      <c r="H55" s="24"/>
      <c r="J55" s="25"/>
      <c r="K55" s="25"/>
    </row>
    <row r="56" spans="1:12" x14ac:dyDescent="0.25">
      <c r="A56" s="22">
        <v>43800</v>
      </c>
      <c r="B56" s="24">
        <v>124781</v>
      </c>
      <c r="C56" s="24">
        <v>0</v>
      </c>
      <c r="D56" s="24"/>
      <c r="F56" s="24">
        <f t="shared" si="11"/>
        <v>1266114</v>
      </c>
      <c r="G56" s="24">
        <f t="shared" si="10"/>
        <v>24250</v>
      </c>
      <c r="H56" s="24"/>
      <c r="J56" s="25"/>
      <c r="K56" s="25"/>
    </row>
    <row r="57" spans="1:12" x14ac:dyDescent="0.25">
      <c r="A57" s="22">
        <v>43831</v>
      </c>
      <c r="B57" s="24">
        <v>103397</v>
      </c>
      <c r="C57" s="24">
        <v>0</v>
      </c>
      <c r="D57" s="24"/>
      <c r="F57" s="24">
        <f>IF(B57="","",B57)</f>
        <v>103397</v>
      </c>
      <c r="G57" s="24">
        <f t="shared" ref="G57" si="12">IF(C57="","",C57)</f>
        <v>0</v>
      </c>
      <c r="H57" s="24"/>
      <c r="J57" s="25"/>
      <c r="K57" s="25"/>
    </row>
    <row r="58" spans="1:12" x14ac:dyDescent="0.25">
      <c r="A58" s="22">
        <v>43862</v>
      </c>
      <c r="B58" s="24">
        <v>82232</v>
      </c>
      <c r="C58" s="24">
        <v>0</v>
      </c>
      <c r="D58" s="24"/>
      <c r="F58" s="24">
        <f>IF(B58="","",B58+F57)</f>
        <v>185629</v>
      </c>
      <c r="G58" s="24">
        <f t="shared" ref="G58:G68" si="13">IF(C58="","",C58+G57)</f>
        <v>0</v>
      </c>
      <c r="H58" s="24"/>
      <c r="J58" s="25"/>
      <c r="K58" s="25"/>
    </row>
    <row r="59" spans="1:12" x14ac:dyDescent="0.25">
      <c r="A59" s="22">
        <v>43891</v>
      </c>
      <c r="B59" s="24">
        <v>57100</v>
      </c>
      <c r="C59" s="24">
        <v>0</v>
      </c>
      <c r="D59" s="24"/>
      <c r="F59" s="24">
        <f t="shared" ref="F59:F68" si="14">IF(B59="","",B59+F58)</f>
        <v>242729</v>
      </c>
      <c r="G59" s="24">
        <f t="shared" si="13"/>
        <v>0</v>
      </c>
      <c r="H59" s="24"/>
      <c r="J59" s="25"/>
      <c r="K59" s="25"/>
    </row>
    <row r="60" spans="1:12" x14ac:dyDescent="0.25">
      <c r="A60" s="22">
        <v>43922</v>
      </c>
      <c r="B60" s="24">
        <v>661</v>
      </c>
      <c r="C60" s="24">
        <v>0</v>
      </c>
      <c r="D60" s="24"/>
      <c r="F60" s="24">
        <f t="shared" si="14"/>
        <v>243390</v>
      </c>
      <c r="G60" s="24">
        <f t="shared" si="13"/>
        <v>0</v>
      </c>
      <c r="H60" s="24"/>
      <c r="J60" s="25"/>
      <c r="K60" s="25"/>
    </row>
    <row r="61" spans="1:12" x14ac:dyDescent="0.25">
      <c r="A61" s="22">
        <v>43952</v>
      </c>
      <c r="B61" s="24">
        <v>1764</v>
      </c>
      <c r="C61" s="24">
        <v>0</v>
      </c>
      <c r="D61" s="24"/>
      <c r="F61" s="24">
        <f t="shared" si="14"/>
        <v>245154</v>
      </c>
      <c r="G61" s="24">
        <f t="shared" si="13"/>
        <v>0</v>
      </c>
      <c r="H61" s="24"/>
      <c r="J61" s="25"/>
      <c r="K61" s="25"/>
    </row>
    <row r="62" spans="1:12" x14ac:dyDescent="0.25">
      <c r="A62" s="22">
        <v>43983</v>
      </c>
      <c r="B62" s="24">
        <v>41888</v>
      </c>
      <c r="C62" s="24">
        <v>0</v>
      </c>
      <c r="D62" s="24"/>
      <c r="F62" s="24">
        <f t="shared" si="14"/>
        <v>287042</v>
      </c>
      <c r="G62" s="24">
        <f t="shared" si="13"/>
        <v>0</v>
      </c>
      <c r="H62" s="24"/>
      <c r="J62" s="25"/>
      <c r="K62" s="25"/>
    </row>
    <row r="63" spans="1:12" x14ac:dyDescent="0.25">
      <c r="A63" s="22">
        <v>44013</v>
      </c>
      <c r="B63" s="24">
        <v>20283</v>
      </c>
      <c r="C63" s="24">
        <v>0</v>
      </c>
      <c r="D63" s="24"/>
      <c r="F63" s="24">
        <f t="shared" si="14"/>
        <v>307325</v>
      </c>
      <c r="G63" s="24">
        <f t="shared" si="13"/>
        <v>0</v>
      </c>
      <c r="H63" s="24"/>
      <c r="J63" s="25"/>
      <c r="K63" s="25"/>
      <c r="L63" s="25"/>
    </row>
    <row r="64" spans="1:12" x14ac:dyDescent="0.25">
      <c r="A64" s="22">
        <v>44044</v>
      </c>
      <c r="B64" s="24">
        <v>18519</v>
      </c>
      <c r="C64" s="24">
        <v>0</v>
      </c>
      <c r="D64" s="24"/>
      <c r="F64" s="24">
        <f t="shared" si="14"/>
        <v>325844</v>
      </c>
      <c r="G64" s="24">
        <f t="shared" si="13"/>
        <v>0</v>
      </c>
      <c r="H64" s="24"/>
      <c r="J64" s="25"/>
      <c r="K64" s="25"/>
      <c r="L64" s="25"/>
    </row>
    <row r="65" spans="1:12" x14ac:dyDescent="0.25">
      <c r="A65" s="22">
        <v>44075</v>
      </c>
      <c r="B65" s="24">
        <v>17416</v>
      </c>
      <c r="C65" s="24">
        <v>0</v>
      </c>
      <c r="D65" s="24">
        <v>123459</v>
      </c>
      <c r="F65" s="24">
        <f t="shared" si="14"/>
        <v>343260</v>
      </c>
      <c r="G65" s="24">
        <f t="shared" si="13"/>
        <v>0</v>
      </c>
      <c r="H65" s="24">
        <f>H64+D65</f>
        <v>123459</v>
      </c>
      <c r="J65" s="25"/>
      <c r="K65" s="25"/>
      <c r="L65" s="25"/>
    </row>
    <row r="66" spans="1:12" x14ac:dyDescent="0.25">
      <c r="A66" s="22">
        <v>44105</v>
      </c>
      <c r="B66" s="24">
        <v>16755</v>
      </c>
      <c r="C66" s="24">
        <v>0</v>
      </c>
      <c r="D66" s="24">
        <v>80689</v>
      </c>
      <c r="F66" s="24">
        <f t="shared" si="14"/>
        <v>360015</v>
      </c>
      <c r="G66" s="24">
        <f t="shared" si="13"/>
        <v>0</v>
      </c>
      <c r="H66" s="24">
        <f>H65+D66</f>
        <v>204148</v>
      </c>
      <c r="J66" s="25"/>
      <c r="K66" s="25"/>
      <c r="L66" s="25"/>
    </row>
    <row r="67" spans="1:12" x14ac:dyDescent="0.25">
      <c r="A67" s="22">
        <v>44136</v>
      </c>
      <c r="B67" s="24">
        <v>50706</v>
      </c>
      <c r="C67" s="24">
        <v>0</v>
      </c>
      <c r="D67" s="24">
        <v>377431</v>
      </c>
      <c r="F67" s="24">
        <f t="shared" si="14"/>
        <v>410721</v>
      </c>
      <c r="G67" s="24">
        <f t="shared" si="13"/>
        <v>0</v>
      </c>
      <c r="H67" s="24">
        <f>H66+D67</f>
        <v>581579</v>
      </c>
      <c r="J67" s="25"/>
      <c r="K67" s="25"/>
      <c r="L67" s="25"/>
    </row>
    <row r="68" spans="1:12" x14ac:dyDescent="0.25">
      <c r="A68" s="22">
        <v>44166</v>
      </c>
      <c r="B68" s="24">
        <v>9700</v>
      </c>
      <c r="C68" s="24">
        <v>1984</v>
      </c>
      <c r="D68" s="24">
        <v>434090</v>
      </c>
      <c r="F68" s="24">
        <f t="shared" si="14"/>
        <v>420421</v>
      </c>
      <c r="G68" s="24">
        <f t="shared" si="13"/>
        <v>1984</v>
      </c>
      <c r="H68" s="24">
        <f>H67+D68</f>
        <v>1015669</v>
      </c>
      <c r="J68" s="25"/>
      <c r="K68" s="25"/>
      <c r="L68" s="25"/>
    </row>
    <row r="69" spans="1:12" x14ac:dyDescent="0.25">
      <c r="A69" s="22">
        <v>44197</v>
      </c>
      <c r="B69" s="24">
        <v>95460</v>
      </c>
      <c r="C69" s="24">
        <v>0</v>
      </c>
      <c r="D69" s="24">
        <v>521613</v>
      </c>
      <c r="F69" s="24">
        <f>IF(B69="","",B69)</f>
        <v>95460</v>
      </c>
      <c r="G69" s="24">
        <f t="shared" ref="G69" si="15">IF(C69="","",C69)</f>
        <v>0</v>
      </c>
      <c r="H69" s="24">
        <f>D69</f>
        <v>521613</v>
      </c>
      <c r="J69" s="25"/>
      <c r="K69" s="25"/>
      <c r="L69" s="25"/>
    </row>
    <row r="70" spans="1:12" x14ac:dyDescent="0.25">
      <c r="A70" s="22">
        <v>44228</v>
      </c>
      <c r="B70" s="24">
        <v>62832</v>
      </c>
      <c r="C70" s="24">
        <v>0</v>
      </c>
      <c r="D70" s="24">
        <v>315922</v>
      </c>
      <c r="F70" s="24">
        <f>IF(B70="","",B70+F69)</f>
        <v>158292</v>
      </c>
      <c r="G70" s="24">
        <f t="shared" ref="G70:G80" si="16">IF(C70="","",C70+G69)</f>
        <v>0</v>
      </c>
      <c r="H70" s="24">
        <f t="shared" ref="H70:H80" si="17">H69+D70</f>
        <v>837535</v>
      </c>
      <c r="J70" s="25"/>
      <c r="K70" s="25"/>
      <c r="L70" s="25"/>
    </row>
    <row r="71" spans="1:12" x14ac:dyDescent="0.25">
      <c r="A71" s="22">
        <v>44256</v>
      </c>
      <c r="B71" s="24">
        <v>20283</v>
      </c>
      <c r="C71" s="24">
        <v>220</v>
      </c>
      <c r="D71" s="24">
        <v>496921</v>
      </c>
      <c r="F71" s="24">
        <f t="shared" ref="F71:F80" si="18">IF(B71="","",B71+F70)</f>
        <v>178575</v>
      </c>
      <c r="G71" s="24">
        <f t="shared" si="16"/>
        <v>220</v>
      </c>
      <c r="H71" s="24">
        <f t="shared" si="17"/>
        <v>1334456</v>
      </c>
      <c r="J71" s="25"/>
      <c r="K71" s="25"/>
      <c r="L71" s="25"/>
    </row>
    <row r="72" spans="1:12" x14ac:dyDescent="0.25">
      <c r="A72" s="22">
        <v>44287</v>
      </c>
      <c r="B72" s="24">
        <v>25353</v>
      </c>
      <c r="C72" s="24">
        <v>0</v>
      </c>
      <c r="D72" s="24">
        <v>368172</v>
      </c>
      <c r="F72" s="24">
        <f t="shared" si="18"/>
        <v>203928</v>
      </c>
      <c r="G72" s="24">
        <f t="shared" si="16"/>
        <v>220</v>
      </c>
      <c r="H72" s="24">
        <f t="shared" si="17"/>
        <v>1702628</v>
      </c>
      <c r="J72" s="25"/>
      <c r="K72" s="25"/>
      <c r="L72" s="25"/>
    </row>
    <row r="73" spans="1:12" x14ac:dyDescent="0.25">
      <c r="A73" s="22">
        <v>44317</v>
      </c>
      <c r="B73" s="24">
        <v>35274</v>
      </c>
      <c r="C73" s="24">
        <v>0</v>
      </c>
      <c r="D73" s="24">
        <v>40565</v>
      </c>
      <c r="F73" s="24">
        <f t="shared" si="18"/>
        <v>239202</v>
      </c>
      <c r="G73" s="24">
        <f t="shared" si="16"/>
        <v>220</v>
      </c>
      <c r="H73" s="24">
        <f t="shared" si="17"/>
        <v>1743193</v>
      </c>
      <c r="J73" s="25"/>
      <c r="K73" s="25"/>
      <c r="L73" s="25"/>
    </row>
    <row r="74" spans="1:12" x14ac:dyDescent="0.25">
      <c r="A74" s="22">
        <v>44348</v>
      </c>
      <c r="B74" s="24">
        <v>37479</v>
      </c>
      <c r="C74" s="24">
        <v>0</v>
      </c>
      <c r="D74" s="24">
        <v>197754</v>
      </c>
      <c r="F74" s="24">
        <f t="shared" si="18"/>
        <v>276681</v>
      </c>
      <c r="G74" s="24">
        <f t="shared" si="16"/>
        <v>220</v>
      </c>
      <c r="H74" s="24">
        <f t="shared" si="17"/>
        <v>1940947</v>
      </c>
      <c r="J74" s="25"/>
      <c r="K74" s="25"/>
      <c r="L74" s="25"/>
    </row>
    <row r="75" spans="1:12" x14ac:dyDescent="0.25">
      <c r="A75" s="22">
        <v>44378</v>
      </c>
      <c r="B75" s="24">
        <v>26676</v>
      </c>
      <c r="C75" s="24">
        <v>15212</v>
      </c>
      <c r="D75" s="24">
        <v>123459</v>
      </c>
      <c r="F75" s="24">
        <f t="shared" si="18"/>
        <v>303357</v>
      </c>
      <c r="G75" s="24">
        <f t="shared" si="16"/>
        <v>15432</v>
      </c>
      <c r="H75" s="24">
        <f t="shared" si="17"/>
        <v>2064406</v>
      </c>
      <c r="J75" s="25"/>
      <c r="K75" s="25"/>
      <c r="L75" s="25"/>
    </row>
    <row r="76" spans="1:12" x14ac:dyDescent="0.25">
      <c r="A76" s="22">
        <v>44409</v>
      </c>
      <c r="B76" s="24">
        <v>119490</v>
      </c>
      <c r="C76" s="24">
        <v>882</v>
      </c>
      <c r="D76" s="24">
        <v>336205</v>
      </c>
      <c r="F76" s="24">
        <f t="shared" si="18"/>
        <v>422847</v>
      </c>
      <c r="G76" s="24">
        <f t="shared" si="16"/>
        <v>16314</v>
      </c>
      <c r="H76" s="24">
        <f t="shared" si="17"/>
        <v>2400611</v>
      </c>
      <c r="J76" s="25"/>
      <c r="K76" s="25"/>
      <c r="L76" s="25"/>
    </row>
    <row r="77" spans="1:12" x14ac:dyDescent="0.25">
      <c r="A77" s="22">
        <v>44440</v>
      </c>
      <c r="B77" s="24">
        <v>71209</v>
      </c>
      <c r="C77" s="24">
        <v>0</v>
      </c>
      <c r="D77" s="24">
        <v>14550</v>
      </c>
      <c r="F77" s="24">
        <f t="shared" si="18"/>
        <v>494056</v>
      </c>
      <c r="G77" s="24">
        <f t="shared" si="16"/>
        <v>16314</v>
      </c>
      <c r="H77" s="24">
        <f t="shared" si="17"/>
        <v>2415161</v>
      </c>
      <c r="J77" s="25"/>
      <c r="K77" s="25"/>
      <c r="L77" s="25"/>
    </row>
    <row r="78" spans="1:12" x14ac:dyDescent="0.25">
      <c r="A78" s="22">
        <v>44470</v>
      </c>
      <c r="B78" s="24">
        <v>46297</v>
      </c>
      <c r="C78" s="24">
        <v>0</v>
      </c>
      <c r="D78" s="24">
        <v>77603</v>
      </c>
      <c r="F78" s="24">
        <f t="shared" si="18"/>
        <v>540353</v>
      </c>
      <c r="G78" s="24">
        <f t="shared" si="16"/>
        <v>16314</v>
      </c>
      <c r="H78" s="24">
        <f t="shared" si="17"/>
        <v>2492764</v>
      </c>
      <c r="J78" s="25"/>
      <c r="K78" s="25"/>
      <c r="L78" s="25"/>
    </row>
    <row r="79" spans="1:12" x14ac:dyDescent="0.25">
      <c r="A79" s="22">
        <v>44501</v>
      </c>
      <c r="B79" s="24">
        <v>17637</v>
      </c>
      <c r="C79" s="24">
        <v>220</v>
      </c>
      <c r="D79" s="24">
        <v>366849</v>
      </c>
      <c r="F79" s="24">
        <f t="shared" si="18"/>
        <v>557990</v>
      </c>
      <c r="G79" s="24">
        <f t="shared" si="16"/>
        <v>16534</v>
      </c>
      <c r="H79" s="24">
        <f t="shared" si="17"/>
        <v>2859613</v>
      </c>
      <c r="J79" s="25"/>
      <c r="K79" s="25"/>
      <c r="L79" s="25"/>
    </row>
    <row r="80" spans="1:12" x14ac:dyDescent="0.25">
      <c r="A80" s="22">
        <v>44531</v>
      </c>
      <c r="B80" s="24">
        <v>33731</v>
      </c>
      <c r="C80" s="24">
        <v>1102</v>
      </c>
      <c r="D80" s="24">
        <v>197093</v>
      </c>
      <c r="F80" s="24">
        <f t="shared" si="18"/>
        <v>591721</v>
      </c>
      <c r="G80" s="24">
        <f t="shared" si="16"/>
        <v>17636</v>
      </c>
      <c r="H80" s="24">
        <f t="shared" si="17"/>
        <v>3056706</v>
      </c>
      <c r="J80" s="25"/>
      <c r="K80" s="25"/>
      <c r="L80" s="25"/>
    </row>
    <row r="81" spans="1:12" x14ac:dyDescent="0.25">
      <c r="A81" s="22">
        <v>44562</v>
      </c>
      <c r="B81" s="24">
        <v>21605</v>
      </c>
      <c r="C81" s="24">
        <v>0</v>
      </c>
      <c r="D81" s="24">
        <v>197754</v>
      </c>
      <c r="F81" s="24">
        <f>IF(B81="","",B81)</f>
        <v>21605</v>
      </c>
      <c r="G81" s="24">
        <f t="shared" ref="G81" si="19">IF(C81="","",C81)</f>
        <v>0</v>
      </c>
      <c r="H81" s="24">
        <f>D81</f>
        <v>197754</v>
      </c>
      <c r="J81" s="25"/>
      <c r="K81" s="25"/>
      <c r="L81" s="25"/>
    </row>
    <row r="82" spans="1:12" x14ac:dyDescent="0.25">
      <c r="A82" s="22">
        <v>44593</v>
      </c>
      <c r="B82" s="24">
        <v>99428</v>
      </c>
      <c r="C82" s="24">
        <v>220</v>
      </c>
      <c r="D82" s="24">
        <v>225974</v>
      </c>
      <c r="F82" s="24">
        <f>IF(B82="","",B82+F81)</f>
        <v>121033</v>
      </c>
      <c r="G82" s="24">
        <f t="shared" ref="G82:G92" si="20">IF(C82="","",C82+G81)</f>
        <v>220</v>
      </c>
      <c r="H82" s="24">
        <f t="shared" ref="H82:H92" si="21">H81+D82</f>
        <v>423728</v>
      </c>
      <c r="J82" s="25"/>
      <c r="K82" s="25"/>
      <c r="L82" s="25"/>
    </row>
    <row r="83" spans="1:12" x14ac:dyDescent="0.25">
      <c r="A83" s="22">
        <v>44621</v>
      </c>
      <c r="B83" s="24">
        <v>50265</v>
      </c>
      <c r="C83" s="24">
        <v>12787</v>
      </c>
      <c r="D83" s="24">
        <v>311513</v>
      </c>
      <c r="F83" s="24">
        <f t="shared" ref="F83:F92" si="22">IF(B83="","",B83+F82)</f>
        <v>171298</v>
      </c>
      <c r="G83" s="24">
        <f t="shared" si="20"/>
        <v>13007</v>
      </c>
      <c r="H83" s="24">
        <f t="shared" si="21"/>
        <v>735241</v>
      </c>
      <c r="J83" s="25"/>
      <c r="K83" s="25"/>
      <c r="L83" s="25"/>
    </row>
    <row r="84" spans="1:12" x14ac:dyDescent="0.25">
      <c r="A84" s="22">
        <v>44652</v>
      </c>
      <c r="B84" s="24">
        <v>44313</v>
      </c>
      <c r="C84" s="24">
        <v>55997</v>
      </c>
      <c r="D84" s="24">
        <v>40124</v>
      </c>
      <c r="F84" s="24">
        <f t="shared" si="22"/>
        <v>215611</v>
      </c>
      <c r="G84" s="24">
        <f t="shared" si="20"/>
        <v>69004</v>
      </c>
      <c r="H84" s="24">
        <f t="shared" si="21"/>
        <v>775365</v>
      </c>
      <c r="J84" s="25"/>
      <c r="K84" s="25"/>
      <c r="L84" s="25"/>
    </row>
    <row r="85" spans="1:12" x14ac:dyDescent="0.25">
      <c r="A85" s="22">
        <v>44682</v>
      </c>
      <c r="B85" s="24">
        <v>33510</v>
      </c>
      <c r="C85" s="24">
        <v>0</v>
      </c>
      <c r="D85" s="24">
        <v>160276</v>
      </c>
      <c r="F85" s="24">
        <f t="shared" si="22"/>
        <v>249121</v>
      </c>
      <c r="G85" s="24">
        <f t="shared" si="20"/>
        <v>69004</v>
      </c>
      <c r="H85" s="24">
        <f t="shared" si="21"/>
        <v>935641</v>
      </c>
      <c r="J85" s="25"/>
      <c r="K85" s="25"/>
      <c r="L85" s="25"/>
    </row>
    <row r="86" spans="1:12" x14ac:dyDescent="0.25">
      <c r="A86" s="22">
        <v>44713</v>
      </c>
      <c r="B86" s="24">
        <v>10362</v>
      </c>
      <c r="C86" s="24">
        <v>0</v>
      </c>
      <c r="D86" s="24">
        <v>139112</v>
      </c>
      <c r="F86" s="24">
        <f t="shared" si="22"/>
        <v>259483</v>
      </c>
      <c r="G86" s="24">
        <f t="shared" si="20"/>
        <v>69004</v>
      </c>
      <c r="H86" s="24">
        <f t="shared" si="21"/>
        <v>1074753</v>
      </c>
      <c r="J86" s="25"/>
      <c r="K86" s="25"/>
      <c r="L86" s="25"/>
    </row>
    <row r="87" spans="1:12" x14ac:dyDescent="0.25">
      <c r="A87" s="22">
        <v>44743</v>
      </c>
      <c r="B87" s="24">
        <v>28881</v>
      </c>
      <c r="C87" s="24">
        <v>0</v>
      </c>
      <c r="D87" s="24">
        <v>66359</v>
      </c>
      <c r="F87" s="24">
        <f t="shared" si="22"/>
        <v>288364</v>
      </c>
      <c r="G87" s="24">
        <f t="shared" si="20"/>
        <v>69004</v>
      </c>
      <c r="H87" s="24">
        <f t="shared" si="21"/>
        <v>1141112</v>
      </c>
      <c r="J87" s="25"/>
      <c r="K87" s="25"/>
      <c r="L87" s="25"/>
    </row>
    <row r="88" spans="1:12" x14ac:dyDescent="0.25">
      <c r="A88" s="22">
        <v>44774</v>
      </c>
      <c r="B88" s="24">
        <v>18298</v>
      </c>
      <c r="C88" s="24">
        <v>0</v>
      </c>
      <c r="D88" s="24">
        <v>65698</v>
      </c>
      <c r="F88" s="24">
        <f t="shared" si="22"/>
        <v>306662</v>
      </c>
      <c r="G88" s="24">
        <f t="shared" si="20"/>
        <v>69004</v>
      </c>
      <c r="H88" s="24">
        <f t="shared" si="21"/>
        <v>1206810</v>
      </c>
      <c r="J88" s="25"/>
      <c r="K88" s="25"/>
      <c r="L88" s="25"/>
    </row>
    <row r="89" spans="1:12" x14ac:dyDescent="0.25">
      <c r="A89" s="22">
        <v>44805</v>
      </c>
      <c r="B89" s="24">
        <v>14550</v>
      </c>
      <c r="C89" s="24">
        <v>0</v>
      </c>
      <c r="D89" s="24">
        <v>150135</v>
      </c>
      <c r="F89" s="24">
        <f t="shared" si="22"/>
        <v>321212</v>
      </c>
      <c r="G89" s="24">
        <f t="shared" si="20"/>
        <v>69004</v>
      </c>
      <c r="H89" s="24">
        <f t="shared" si="21"/>
        <v>1356945</v>
      </c>
      <c r="J89" s="25"/>
      <c r="K89" s="25"/>
      <c r="L89" s="25"/>
    </row>
    <row r="90" spans="1:12" x14ac:dyDescent="0.25">
      <c r="A90" s="22">
        <v>44835</v>
      </c>
      <c r="B90" s="24">
        <v>441</v>
      </c>
      <c r="C90" s="24">
        <v>0</v>
      </c>
      <c r="D90" s="24">
        <v>86201</v>
      </c>
      <c r="F90" s="24">
        <f t="shared" si="22"/>
        <v>321653</v>
      </c>
      <c r="G90" s="24">
        <f t="shared" si="20"/>
        <v>69004</v>
      </c>
      <c r="H90" s="24">
        <f t="shared" si="21"/>
        <v>1443146</v>
      </c>
      <c r="J90" s="25"/>
      <c r="K90" s="25"/>
      <c r="L90" s="25"/>
    </row>
    <row r="91" spans="1:12" x14ac:dyDescent="0.25">
      <c r="A91" s="22">
        <v>44866</v>
      </c>
      <c r="B91" s="24">
        <v>9039</v>
      </c>
      <c r="C91" s="24">
        <v>661</v>
      </c>
      <c r="D91" s="24">
        <v>39242</v>
      </c>
      <c r="F91" s="24">
        <f t="shared" si="22"/>
        <v>330692</v>
      </c>
      <c r="G91" s="24">
        <f t="shared" si="20"/>
        <v>69665</v>
      </c>
      <c r="H91" s="24">
        <f t="shared" si="21"/>
        <v>1482388</v>
      </c>
      <c r="J91" s="25"/>
      <c r="K91" s="25"/>
      <c r="L91" s="25"/>
    </row>
    <row r="92" spans="1:12" x14ac:dyDescent="0.25">
      <c r="A92" s="22">
        <v>44896</v>
      </c>
      <c r="B92" s="24">
        <v>1323</v>
      </c>
      <c r="C92" s="24">
        <v>220</v>
      </c>
      <c r="D92" s="24">
        <v>119270</v>
      </c>
      <c r="F92" s="24">
        <f t="shared" si="22"/>
        <v>332015</v>
      </c>
      <c r="G92" s="24">
        <f t="shared" si="20"/>
        <v>69885</v>
      </c>
      <c r="H92" s="24">
        <f t="shared" si="21"/>
        <v>1601658</v>
      </c>
      <c r="J92" s="25"/>
      <c r="K92" s="25"/>
      <c r="L92" s="25"/>
    </row>
    <row r="93" spans="1:12" x14ac:dyDescent="0.25">
      <c r="A93" s="22">
        <v>44927</v>
      </c>
      <c r="B93" s="24">
        <v>2425</v>
      </c>
      <c r="C93" s="24">
        <v>1102</v>
      </c>
      <c r="D93" s="24">
        <v>76280</v>
      </c>
      <c r="F93" s="24">
        <f>IF(B93="","",B93)</f>
        <v>2425</v>
      </c>
      <c r="G93" s="24">
        <f t="shared" ref="G93" si="23">IF(C93="","",C93)</f>
        <v>1102</v>
      </c>
      <c r="H93" s="24">
        <f>D93</f>
        <v>76280</v>
      </c>
      <c r="J93" s="25"/>
      <c r="K93" s="25"/>
      <c r="L93" s="25"/>
    </row>
    <row r="94" spans="1:12" x14ac:dyDescent="0.25">
      <c r="A94" s="22">
        <v>44958</v>
      </c>
      <c r="B94" s="24">
        <v>661</v>
      </c>
      <c r="C94" s="24">
        <v>0</v>
      </c>
      <c r="D94" s="24">
        <v>122797</v>
      </c>
      <c r="F94" s="24">
        <f>IF(B94="","",B94+F93)</f>
        <v>3086</v>
      </c>
      <c r="G94" s="24">
        <f t="shared" ref="G94:G104" si="24">IF(C94="","",C94+G93)</f>
        <v>1102</v>
      </c>
      <c r="H94" s="24">
        <f t="shared" ref="H94:H104" si="25">H93+D94</f>
        <v>199077</v>
      </c>
      <c r="J94" s="25"/>
      <c r="K94" s="25"/>
      <c r="L94" s="25"/>
    </row>
    <row r="95" spans="1:12" x14ac:dyDescent="0.25">
      <c r="A95" s="22">
        <v>44986</v>
      </c>
      <c r="B95" s="24">
        <v>2205</v>
      </c>
      <c r="C95" s="24">
        <v>1764</v>
      </c>
      <c r="D95" s="24">
        <v>47620</v>
      </c>
      <c r="F95" s="24">
        <f t="shared" ref="F95:F104" si="26">IF(B95="","",B95+F94)</f>
        <v>5291</v>
      </c>
      <c r="G95" s="24">
        <f t="shared" si="24"/>
        <v>2866</v>
      </c>
      <c r="H95" s="24">
        <f t="shared" si="25"/>
        <v>246697</v>
      </c>
      <c r="J95" s="25"/>
      <c r="K95" s="25"/>
      <c r="L95" s="25"/>
    </row>
    <row r="96" spans="1:12" x14ac:dyDescent="0.25">
      <c r="A96" s="22">
        <v>45017</v>
      </c>
      <c r="B96" s="24">
        <v>43651</v>
      </c>
      <c r="C96" s="24">
        <v>220</v>
      </c>
      <c r="D96" s="24">
        <v>0</v>
      </c>
      <c r="F96" s="24">
        <f t="shared" si="26"/>
        <v>48942</v>
      </c>
      <c r="G96" s="24">
        <f t="shared" si="24"/>
        <v>3086</v>
      </c>
      <c r="H96" s="24">
        <f t="shared" si="25"/>
        <v>246697</v>
      </c>
      <c r="J96" s="25"/>
      <c r="K96" s="25"/>
      <c r="L96" s="25"/>
    </row>
    <row r="97" spans="1:12" x14ac:dyDescent="0.25">
      <c r="A97" s="22">
        <v>45047</v>
      </c>
      <c r="B97" s="24">
        <v>7937</v>
      </c>
      <c r="C97" s="24">
        <v>661</v>
      </c>
      <c r="D97" s="24">
        <v>0</v>
      </c>
      <c r="F97" s="24">
        <f t="shared" si="26"/>
        <v>56879</v>
      </c>
      <c r="G97" s="24">
        <f t="shared" si="24"/>
        <v>3747</v>
      </c>
      <c r="H97" s="24">
        <f t="shared" si="25"/>
        <v>246697</v>
      </c>
      <c r="J97" s="25"/>
      <c r="K97" s="25"/>
      <c r="L97" s="25"/>
    </row>
    <row r="98" spans="1:12" x14ac:dyDescent="0.25">
      <c r="A98" s="22">
        <v>45078</v>
      </c>
      <c r="B98" s="24">
        <v>1984</v>
      </c>
      <c r="C98" s="24">
        <v>39904</v>
      </c>
      <c r="D98" s="24">
        <v>0</v>
      </c>
      <c r="F98" s="24">
        <f t="shared" si="26"/>
        <v>58863</v>
      </c>
      <c r="G98" s="24">
        <f t="shared" si="24"/>
        <v>43651</v>
      </c>
      <c r="H98" s="24">
        <f t="shared" si="25"/>
        <v>246697</v>
      </c>
      <c r="J98" s="25"/>
      <c r="K98" s="25"/>
      <c r="L98" s="25"/>
    </row>
    <row r="99" spans="1:12" x14ac:dyDescent="0.25">
      <c r="A99" s="22">
        <v>45108</v>
      </c>
      <c r="B99" s="24">
        <v>1323</v>
      </c>
      <c r="C99" s="24">
        <v>39904</v>
      </c>
      <c r="D99" s="24">
        <v>97885</v>
      </c>
      <c r="F99" s="24">
        <f t="shared" si="26"/>
        <v>60186</v>
      </c>
      <c r="G99" s="24">
        <f t="shared" si="24"/>
        <v>83555</v>
      </c>
      <c r="H99" s="24">
        <f t="shared" si="25"/>
        <v>344582</v>
      </c>
      <c r="J99" s="25"/>
      <c r="K99" s="25"/>
      <c r="L99" s="25"/>
    </row>
    <row r="100" spans="1:12" x14ac:dyDescent="0.25">
      <c r="A100" s="22">
        <v>45139</v>
      </c>
      <c r="B100" s="24">
        <v>441</v>
      </c>
      <c r="C100" s="24">
        <v>72312</v>
      </c>
      <c r="D100" s="24">
        <v>55556</v>
      </c>
      <c r="F100" s="24">
        <f t="shared" si="26"/>
        <v>60627</v>
      </c>
      <c r="G100" s="24">
        <f t="shared" si="24"/>
        <v>155867</v>
      </c>
      <c r="H100" s="24">
        <f t="shared" si="25"/>
        <v>400138</v>
      </c>
      <c r="J100" s="25"/>
      <c r="K100" s="25"/>
      <c r="L100" s="25"/>
    </row>
    <row r="101" spans="1:12" x14ac:dyDescent="0.25">
      <c r="A101" s="22">
        <v>45170</v>
      </c>
      <c r="B101" s="24">
        <v>1984</v>
      </c>
      <c r="C101" s="24">
        <v>661</v>
      </c>
      <c r="D101" s="24">
        <v>157851</v>
      </c>
      <c r="F101" s="24">
        <f t="shared" si="26"/>
        <v>62611</v>
      </c>
      <c r="G101" s="24">
        <f t="shared" si="24"/>
        <v>156528</v>
      </c>
      <c r="H101" s="24">
        <f t="shared" si="25"/>
        <v>557989</v>
      </c>
      <c r="J101" s="25"/>
      <c r="K101" s="25"/>
      <c r="L101" s="25"/>
    </row>
    <row r="102" spans="1:12" x14ac:dyDescent="0.25">
      <c r="A102" s="22">
        <v>45200</v>
      </c>
      <c r="B102" s="24">
        <v>2866</v>
      </c>
      <c r="C102" s="24">
        <v>39904</v>
      </c>
      <c r="D102" s="24">
        <v>117065</v>
      </c>
      <c r="F102" s="24">
        <f t="shared" si="26"/>
        <v>65477</v>
      </c>
      <c r="G102" s="24">
        <f t="shared" si="24"/>
        <v>196432</v>
      </c>
      <c r="H102" s="24">
        <f t="shared" si="25"/>
        <v>675054</v>
      </c>
      <c r="J102" s="25"/>
      <c r="K102" s="25"/>
      <c r="L102" s="25"/>
    </row>
    <row r="103" spans="1:12" x14ac:dyDescent="0.25">
      <c r="A103" s="22">
        <v>45231</v>
      </c>
      <c r="B103" s="24">
        <v>1102</v>
      </c>
      <c r="C103" s="24">
        <v>80028</v>
      </c>
      <c r="D103" s="24">
        <v>120813</v>
      </c>
      <c r="F103" s="24">
        <f t="shared" si="26"/>
        <v>66579</v>
      </c>
      <c r="G103" s="24">
        <f t="shared" si="24"/>
        <v>276460</v>
      </c>
      <c r="H103" s="24">
        <f t="shared" si="25"/>
        <v>795867</v>
      </c>
      <c r="J103" s="25"/>
      <c r="K103" s="25"/>
      <c r="L103" s="25"/>
    </row>
    <row r="104" spans="1:12" x14ac:dyDescent="0.25">
      <c r="A104" s="22">
        <v>45261</v>
      </c>
      <c r="B104" s="24">
        <v>441</v>
      </c>
      <c r="C104" s="24">
        <v>40124</v>
      </c>
      <c r="D104" s="24">
        <v>104058</v>
      </c>
      <c r="F104" s="24">
        <f t="shared" si="26"/>
        <v>67020</v>
      </c>
      <c r="G104" s="24">
        <f t="shared" si="24"/>
        <v>316584</v>
      </c>
      <c r="H104" s="24">
        <f t="shared" si="25"/>
        <v>899925</v>
      </c>
      <c r="J104" s="25"/>
      <c r="K104" s="25"/>
      <c r="L104" s="25"/>
    </row>
    <row r="105" spans="1:12" x14ac:dyDescent="0.25">
      <c r="A105" s="22">
        <v>45292</v>
      </c>
      <c r="B105" s="24">
        <v>1984</v>
      </c>
      <c r="C105" s="24">
        <v>38581</v>
      </c>
      <c r="D105" s="24">
        <v>37258</v>
      </c>
      <c r="F105" s="24">
        <f>IF(B105="","",B105)</f>
        <v>1984</v>
      </c>
      <c r="G105" s="24">
        <f t="shared" ref="G105:H105" si="27">IF(C105="","",C105)</f>
        <v>38581</v>
      </c>
      <c r="H105" s="24">
        <f t="shared" si="27"/>
        <v>37258</v>
      </c>
      <c r="J105" s="25"/>
      <c r="K105" s="25"/>
      <c r="L105" s="25"/>
    </row>
    <row r="106" spans="1:12" x14ac:dyDescent="0.25">
      <c r="A106" s="22">
        <v>45323</v>
      </c>
      <c r="B106" s="24">
        <v>1984</v>
      </c>
      <c r="C106" s="24">
        <v>38801</v>
      </c>
      <c r="D106" s="24">
        <v>78264</v>
      </c>
      <c r="F106" s="24">
        <f>IF(B106="","",B106+F105)</f>
        <v>3968</v>
      </c>
      <c r="G106" s="24">
        <f t="shared" ref="G106:H116" si="28">IF(C106="","",C106+G105)</f>
        <v>77382</v>
      </c>
      <c r="H106" s="24">
        <f t="shared" si="28"/>
        <v>115522</v>
      </c>
      <c r="J106" s="25"/>
      <c r="K106" s="25"/>
      <c r="L106" s="25"/>
    </row>
    <row r="107" spans="1:12" x14ac:dyDescent="0.25">
      <c r="A107" s="22">
        <v>45352</v>
      </c>
      <c r="B107" s="24">
        <v>882</v>
      </c>
      <c r="C107" s="24">
        <v>78044</v>
      </c>
      <c r="D107" s="24">
        <v>238099</v>
      </c>
      <c r="F107" s="24">
        <f t="shared" ref="F107:F116" si="29">IF(B107="","",B107+F106)</f>
        <v>4850</v>
      </c>
      <c r="G107" s="24">
        <f t="shared" si="28"/>
        <v>155426</v>
      </c>
      <c r="H107" s="24">
        <f t="shared" si="28"/>
        <v>353621</v>
      </c>
      <c r="J107" s="25"/>
      <c r="K107" s="25"/>
      <c r="L107" s="25"/>
    </row>
    <row r="108" spans="1:12" x14ac:dyDescent="0.25">
      <c r="A108" s="22">
        <v>45383</v>
      </c>
      <c r="B108" s="24">
        <v>1764</v>
      </c>
      <c r="C108" s="24">
        <v>74516</v>
      </c>
      <c r="D108" s="24">
        <v>400139</v>
      </c>
      <c r="F108" s="24">
        <f t="shared" si="29"/>
        <v>6614</v>
      </c>
      <c r="G108" s="24">
        <f t="shared" si="28"/>
        <v>229942</v>
      </c>
      <c r="H108" s="24">
        <f t="shared" si="28"/>
        <v>753760</v>
      </c>
      <c r="J108" s="25"/>
      <c r="K108" s="25"/>
      <c r="L108" s="25"/>
    </row>
    <row r="109" spans="1:12" x14ac:dyDescent="0.25">
      <c r="A109" s="22">
        <v>45413</v>
      </c>
      <c r="B109" s="24">
        <v>1764</v>
      </c>
      <c r="C109" s="24">
        <v>24471</v>
      </c>
      <c r="D109" s="24">
        <v>127427</v>
      </c>
      <c r="F109" s="24">
        <f t="shared" si="29"/>
        <v>8378</v>
      </c>
      <c r="G109" s="24">
        <f t="shared" si="28"/>
        <v>254413</v>
      </c>
      <c r="H109" s="24">
        <f t="shared" si="28"/>
        <v>881187</v>
      </c>
      <c r="J109" s="25"/>
      <c r="K109" s="25"/>
      <c r="L109" s="25"/>
    </row>
    <row r="110" spans="1:12" x14ac:dyDescent="0.25">
      <c r="A110" s="22">
        <v>45444</v>
      </c>
      <c r="B110" s="24">
        <v>882</v>
      </c>
      <c r="C110" s="24">
        <v>0</v>
      </c>
      <c r="D110" s="24">
        <v>78705</v>
      </c>
      <c r="F110" s="24">
        <f t="shared" si="29"/>
        <v>9260</v>
      </c>
      <c r="G110" s="24">
        <f t="shared" si="28"/>
        <v>254413</v>
      </c>
      <c r="H110" s="24">
        <f t="shared" si="28"/>
        <v>959892</v>
      </c>
      <c r="J110" s="25"/>
      <c r="K110" s="25"/>
      <c r="L110" s="25"/>
    </row>
    <row r="111" spans="1:12" x14ac:dyDescent="0.25">
      <c r="A111" s="22">
        <v>45474</v>
      </c>
      <c r="B111" s="24">
        <v>1764</v>
      </c>
      <c r="C111" s="24">
        <v>0</v>
      </c>
      <c r="D111" s="24">
        <v>282853</v>
      </c>
      <c r="F111" s="24">
        <f t="shared" si="29"/>
        <v>11024</v>
      </c>
      <c r="G111" s="24">
        <f t="shared" si="28"/>
        <v>254413</v>
      </c>
      <c r="H111" s="24">
        <f t="shared" si="28"/>
        <v>1242745</v>
      </c>
      <c r="J111" s="25"/>
      <c r="K111" s="25"/>
      <c r="L111" s="25"/>
    </row>
    <row r="112" spans="1:12" x14ac:dyDescent="0.25">
      <c r="A112" s="22">
        <v>45505</v>
      </c>
      <c r="B112" s="24">
        <v>1323</v>
      </c>
      <c r="C112" s="24">
        <v>39463</v>
      </c>
      <c r="D112" s="24">
        <v>167551</v>
      </c>
      <c r="F112" s="24">
        <f t="shared" si="29"/>
        <v>12347</v>
      </c>
      <c r="G112" s="24">
        <f t="shared" si="28"/>
        <v>293876</v>
      </c>
      <c r="H112" s="24">
        <f t="shared" si="28"/>
        <v>1410296</v>
      </c>
      <c r="J112" s="25"/>
      <c r="K112" s="25"/>
      <c r="L112" s="25"/>
    </row>
    <row r="113" spans="1:12" x14ac:dyDescent="0.25">
      <c r="A113" s="22">
        <v>45536</v>
      </c>
      <c r="B113" s="24">
        <v>39904</v>
      </c>
      <c r="C113" s="24">
        <v>40565</v>
      </c>
      <c r="D113" s="24">
        <v>199739</v>
      </c>
      <c r="F113" s="24">
        <f t="shared" si="29"/>
        <v>52251</v>
      </c>
      <c r="G113" s="24">
        <f t="shared" si="28"/>
        <v>334441</v>
      </c>
      <c r="H113" s="24">
        <f t="shared" si="28"/>
        <v>1610035</v>
      </c>
      <c r="J113" s="25"/>
      <c r="K113" s="25"/>
      <c r="L113" s="25"/>
    </row>
    <row r="114" spans="1:12" x14ac:dyDescent="0.25">
      <c r="A114" s="22">
        <v>45566</v>
      </c>
      <c r="B114" s="24">
        <v>1543</v>
      </c>
      <c r="C114" s="24">
        <v>78925</v>
      </c>
      <c r="D114" s="24">
        <v>200400</v>
      </c>
      <c r="F114" s="24">
        <f t="shared" si="29"/>
        <v>53794</v>
      </c>
      <c r="G114" s="24">
        <f t="shared" si="28"/>
        <v>413366</v>
      </c>
      <c r="H114" s="24">
        <f t="shared" si="28"/>
        <v>1810435</v>
      </c>
      <c r="J114" s="25"/>
      <c r="K114" s="25"/>
      <c r="L114" s="25"/>
    </row>
    <row r="115" spans="1:12" x14ac:dyDescent="0.25">
      <c r="A115" s="22">
        <v>45597</v>
      </c>
      <c r="B115" s="24">
        <v>9259</v>
      </c>
      <c r="C115" s="24">
        <v>78264</v>
      </c>
      <c r="D115" s="24">
        <v>199959</v>
      </c>
      <c r="F115" s="24">
        <f t="shared" si="29"/>
        <v>63053</v>
      </c>
      <c r="G115" s="24">
        <f t="shared" si="28"/>
        <v>491630</v>
      </c>
      <c r="H115" s="24">
        <f t="shared" si="28"/>
        <v>2010394</v>
      </c>
      <c r="J115" s="25"/>
      <c r="K115" s="25"/>
      <c r="L115" s="25"/>
    </row>
    <row r="116" spans="1:12" x14ac:dyDescent="0.25">
      <c r="A116" s="22">
        <v>45627</v>
      </c>
      <c r="B116" s="24">
        <v>10362</v>
      </c>
      <c r="C116" s="24">
        <v>40124</v>
      </c>
      <c r="D116" s="24">
        <v>198857</v>
      </c>
      <c r="F116" s="24">
        <f t="shared" si="29"/>
        <v>73415</v>
      </c>
      <c r="G116" s="24">
        <f t="shared" si="28"/>
        <v>531754</v>
      </c>
      <c r="H116" s="24">
        <f t="shared" si="28"/>
        <v>2209251</v>
      </c>
      <c r="J116" s="25"/>
      <c r="K116" s="25"/>
      <c r="L116" s="25"/>
    </row>
    <row r="117" spans="1:12" x14ac:dyDescent="0.25">
      <c r="A117" s="22">
        <v>45658</v>
      </c>
      <c r="B117" s="24">
        <v>16755</v>
      </c>
      <c r="C117" s="24">
        <v>80028</v>
      </c>
      <c r="D117" s="24">
        <v>41006</v>
      </c>
      <c r="F117" s="24">
        <f>IF(B117="","",B117)</f>
        <v>16755</v>
      </c>
      <c r="G117" s="24">
        <f t="shared" ref="G117:H117" si="30">IF(C117="","",C117)</f>
        <v>80028</v>
      </c>
      <c r="H117" s="24">
        <f t="shared" si="30"/>
        <v>41006</v>
      </c>
      <c r="J117" s="25"/>
      <c r="K117" s="25"/>
      <c r="L117" s="25"/>
    </row>
    <row r="118" spans="1:12" x14ac:dyDescent="0.25">
      <c r="A118" s="22">
        <v>45689</v>
      </c>
      <c r="B118" s="24">
        <v>19621</v>
      </c>
      <c r="C118" s="24">
        <v>121475</v>
      </c>
      <c r="D118" s="24">
        <v>120372</v>
      </c>
      <c r="F118" s="24">
        <f>IF(B118="","",B118+F117)</f>
        <v>36376</v>
      </c>
      <c r="G118" s="24">
        <f t="shared" ref="G118:H128" si="31">IF(C118="","",C118+G117)</f>
        <v>201503</v>
      </c>
      <c r="H118" s="24">
        <f t="shared" si="31"/>
        <v>161378</v>
      </c>
      <c r="J118" s="25"/>
      <c r="K118" s="25"/>
      <c r="L118" s="25"/>
    </row>
    <row r="119" spans="1:12" x14ac:dyDescent="0.25">
      <c r="A119" s="22">
        <v>45717</v>
      </c>
      <c r="B119" s="24">
        <v>3307</v>
      </c>
      <c r="C119" s="24">
        <v>32628</v>
      </c>
      <c r="D119" s="24">
        <v>474214</v>
      </c>
      <c r="F119" s="24">
        <f t="shared" ref="F119:F128" si="32">IF(B119="","",B119+F118)</f>
        <v>39683</v>
      </c>
      <c r="G119" s="24">
        <f t="shared" si="31"/>
        <v>234131</v>
      </c>
      <c r="H119" s="24">
        <f t="shared" si="31"/>
        <v>635592</v>
      </c>
      <c r="J119" s="25"/>
      <c r="K119" s="25"/>
      <c r="L119" s="25"/>
    </row>
    <row r="120" spans="1:12" x14ac:dyDescent="0.25">
      <c r="A120" s="22">
        <v>45748</v>
      </c>
      <c r="B120" s="24">
        <v>9259</v>
      </c>
      <c r="C120" s="24">
        <v>13889</v>
      </c>
      <c r="D120" s="24">
        <v>200841</v>
      </c>
      <c r="F120" s="24">
        <f t="shared" si="32"/>
        <v>48942</v>
      </c>
      <c r="G120" s="24">
        <f t="shared" si="31"/>
        <v>248020</v>
      </c>
      <c r="H120" s="24">
        <f t="shared" si="31"/>
        <v>836433</v>
      </c>
      <c r="J120" s="25"/>
      <c r="K120" s="25"/>
      <c r="L120" s="25"/>
    </row>
    <row r="121" spans="1:12" x14ac:dyDescent="0.25">
      <c r="A121" s="22">
        <v>45778</v>
      </c>
      <c r="B121" s="24">
        <v>13228</v>
      </c>
      <c r="C121" s="24">
        <v>1323</v>
      </c>
      <c r="D121" s="24">
        <v>282632</v>
      </c>
      <c r="F121" s="24">
        <f t="shared" si="32"/>
        <v>62170</v>
      </c>
      <c r="G121" s="24">
        <f t="shared" si="31"/>
        <v>249343</v>
      </c>
      <c r="H121" s="24">
        <f t="shared" si="31"/>
        <v>1119065</v>
      </c>
      <c r="J121" s="25"/>
      <c r="K121" s="25"/>
      <c r="L121" s="25"/>
    </row>
    <row r="122" spans="1:12" x14ac:dyDescent="0.25">
      <c r="A122" s="22">
        <v>45809</v>
      </c>
      <c r="B122" s="24">
        <v>1102</v>
      </c>
      <c r="C122" s="24">
        <v>0</v>
      </c>
      <c r="D122" s="24">
        <v>462309</v>
      </c>
      <c r="F122" s="24">
        <f t="shared" si="32"/>
        <v>63272</v>
      </c>
      <c r="G122" s="24">
        <f t="shared" si="31"/>
        <v>249343</v>
      </c>
      <c r="H122" s="24">
        <f t="shared" si="31"/>
        <v>1581374</v>
      </c>
      <c r="J122" s="25"/>
      <c r="K122" s="25"/>
      <c r="L122" s="25"/>
    </row>
    <row r="123" spans="1:12" x14ac:dyDescent="0.25">
      <c r="A123" s="22">
        <v>45839</v>
      </c>
      <c r="B123" s="24">
        <v>12346</v>
      </c>
      <c r="C123" s="24">
        <v>882</v>
      </c>
      <c r="D123" s="24">
        <v>478182</v>
      </c>
      <c r="F123" s="24">
        <f t="shared" si="32"/>
        <v>75618</v>
      </c>
      <c r="G123" s="24">
        <f t="shared" si="31"/>
        <v>250225</v>
      </c>
      <c r="H123" s="24">
        <f t="shared" si="31"/>
        <v>2059556</v>
      </c>
      <c r="J123" s="25"/>
      <c r="K123" s="25"/>
      <c r="L123" s="25"/>
    </row>
    <row r="124" spans="1:12" x14ac:dyDescent="0.25">
      <c r="A124" s="22">
        <v>45870</v>
      </c>
      <c r="B124" s="24">
        <v>99208</v>
      </c>
      <c r="C124" s="24">
        <v>0</v>
      </c>
      <c r="D124" s="24">
        <v>81350</v>
      </c>
      <c r="F124" s="24">
        <f t="shared" si="32"/>
        <v>174826</v>
      </c>
      <c r="G124" s="24">
        <f t="shared" si="31"/>
        <v>250225</v>
      </c>
      <c r="H124" s="24">
        <f t="shared" si="31"/>
        <v>2140906</v>
      </c>
      <c r="J124" s="25"/>
      <c r="K124" s="25"/>
      <c r="L124" s="25"/>
    </row>
    <row r="125" spans="1:12" x14ac:dyDescent="0.25">
      <c r="A125" s="22">
        <v>45901</v>
      </c>
      <c r="B125" s="24">
        <v>190038</v>
      </c>
      <c r="C125" s="24">
        <v>10141</v>
      </c>
      <c r="D125" s="24">
        <v>872589</v>
      </c>
      <c r="F125" s="24">
        <f t="shared" si="32"/>
        <v>364864</v>
      </c>
      <c r="G125" s="24">
        <f t="shared" si="31"/>
        <v>260366</v>
      </c>
      <c r="H125" s="24">
        <f t="shared" si="31"/>
        <v>3013495</v>
      </c>
      <c r="J125" s="25"/>
      <c r="K125" s="25"/>
      <c r="L125" s="25"/>
    </row>
    <row r="126" spans="1:12" x14ac:dyDescent="0.25">
      <c r="A126" s="22">
        <v>45931</v>
      </c>
      <c r="B126" s="24"/>
      <c r="C126" s="24"/>
      <c r="D126" s="24"/>
      <c r="F126" s="24" t="str">
        <f t="shared" si="32"/>
        <v/>
      </c>
      <c r="G126" s="24" t="str">
        <f t="shared" si="31"/>
        <v/>
      </c>
      <c r="H126" s="24" t="str">
        <f t="shared" si="31"/>
        <v/>
      </c>
    </row>
    <row r="127" spans="1:12" x14ac:dyDescent="0.25">
      <c r="A127" s="22">
        <v>45962</v>
      </c>
      <c r="B127" s="24"/>
      <c r="C127" s="24"/>
      <c r="D127" s="24"/>
      <c r="F127" s="24" t="str">
        <f t="shared" si="32"/>
        <v/>
      </c>
      <c r="G127" s="24" t="str">
        <f t="shared" si="31"/>
        <v/>
      </c>
      <c r="H127" s="24" t="str">
        <f t="shared" si="31"/>
        <v/>
      </c>
    </row>
    <row r="128" spans="1:12" x14ac:dyDescent="0.25">
      <c r="A128" s="22">
        <v>45992</v>
      </c>
      <c r="B128" s="24"/>
      <c r="C128" s="24"/>
      <c r="D128" s="24"/>
      <c r="F128" s="24" t="str">
        <f t="shared" si="32"/>
        <v/>
      </c>
      <c r="G128" s="24" t="str">
        <f t="shared" si="31"/>
        <v/>
      </c>
      <c r="H128" s="24" t="str">
        <f t="shared" si="31"/>
        <v/>
      </c>
    </row>
    <row r="129" spans="1:8" x14ac:dyDescent="0.25">
      <c r="A129" s="22">
        <v>46023</v>
      </c>
      <c r="B129" s="24"/>
      <c r="C129" s="24"/>
      <c r="D129" s="24"/>
      <c r="F129" s="24" t="str">
        <f>IF(B129="","",B129)</f>
        <v/>
      </c>
      <c r="G129" s="24" t="str">
        <f t="shared" ref="G129:H129" si="33">IF(C129="","",C129)</f>
        <v/>
      </c>
      <c r="H129" s="24" t="str">
        <f t="shared" si="33"/>
        <v/>
      </c>
    </row>
    <row r="130" spans="1:8" x14ac:dyDescent="0.25">
      <c r="A130" s="22">
        <v>46054</v>
      </c>
      <c r="B130" s="24"/>
      <c r="C130" s="24"/>
      <c r="D130" s="24"/>
      <c r="F130" s="24" t="str">
        <f>IF(B130="","",B130+F129)</f>
        <v/>
      </c>
      <c r="G130" s="24" t="str">
        <f t="shared" ref="G130:H140" si="34">IF(C130="","",C130+G129)</f>
        <v/>
      </c>
      <c r="H130" s="24" t="str">
        <f t="shared" si="34"/>
        <v/>
      </c>
    </row>
    <row r="131" spans="1:8" x14ac:dyDescent="0.25">
      <c r="A131" s="22">
        <v>46082</v>
      </c>
      <c r="B131" s="24"/>
      <c r="C131" s="24"/>
      <c r="D131" s="24"/>
      <c r="F131" s="24" t="str">
        <f t="shared" ref="F131:F140" si="35">IF(B131="","",B131+F130)</f>
        <v/>
      </c>
      <c r="G131" s="24" t="str">
        <f t="shared" si="34"/>
        <v/>
      </c>
      <c r="H131" s="24" t="str">
        <f t="shared" si="34"/>
        <v/>
      </c>
    </row>
    <row r="132" spans="1:8" x14ac:dyDescent="0.25">
      <c r="A132" s="22">
        <v>46113</v>
      </c>
      <c r="B132" s="24"/>
      <c r="C132" s="24"/>
      <c r="D132" s="24"/>
      <c r="F132" s="24" t="str">
        <f t="shared" si="35"/>
        <v/>
      </c>
      <c r="G132" s="24" t="str">
        <f t="shared" si="34"/>
        <v/>
      </c>
      <c r="H132" s="24" t="str">
        <f t="shared" si="34"/>
        <v/>
      </c>
    </row>
    <row r="133" spans="1:8" x14ac:dyDescent="0.25">
      <c r="A133" s="22">
        <v>46143</v>
      </c>
      <c r="B133" s="24"/>
      <c r="C133" s="24"/>
      <c r="D133" s="24"/>
      <c r="F133" s="24" t="str">
        <f t="shared" si="35"/>
        <v/>
      </c>
      <c r="G133" s="24" t="str">
        <f t="shared" si="34"/>
        <v/>
      </c>
      <c r="H133" s="24" t="str">
        <f t="shared" si="34"/>
        <v/>
      </c>
    </row>
    <row r="134" spans="1:8" x14ac:dyDescent="0.25">
      <c r="A134" s="22">
        <v>46174</v>
      </c>
      <c r="B134" s="24"/>
      <c r="C134" s="24"/>
      <c r="D134" s="24"/>
      <c r="F134" s="24" t="str">
        <f t="shared" si="35"/>
        <v/>
      </c>
      <c r="G134" s="24" t="str">
        <f t="shared" si="34"/>
        <v/>
      </c>
      <c r="H134" s="24" t="str">
        <f t="shared" si="34"/>
        <v/>
      </c>
    </row>
    <row r="135" spans="1:8" x14ac:dyDescent="0.25">
      <c r="A135" s="22">
        <v>46204</v>
      </c>
      <c r="B135" s="24"/>
      <c r="C135" s="24"/>
      <c r="D135" s="24"/>
      <c r="F135" s="24" t="str">
        <f t="shared" si="35"/>
        <v/>
      </c>
      <c r="G135" s="24" t="str">
        <f t="shared" si="34"/>
        <v/>
      </c>
      <c r="H135" s="24" t="str">
        <f t="shared" si="34"/>
        <v/>
      </c>
    </row>
    <row r="136" spans="1:8" x14ac:dyDescent="0.25">
      <c r="A136" s="22">
        <v>46235</v>
      </c>
      <c r="B136" s="24"/>
      <c r="C136" s="24"/>
      <c r="D136" s="24"/>
      <c r="F136" s="24" t="str">
        <f t="shared" si="35"/>
        <v/>
      </c>
      <c r="G136" s="24" t="str">
        <f t="shared" si="34"/>
        <v/>
      </c>
      <c r="H136" s="24" t="str">
        <f t="shared" si="34"/>
        <v/>
      </c>
    </row>
    <row r="137" spans="1:8" x14ac:dyDescent="0.25">
      <c r="A137" s="22">
        <v>46266</v>
      </c>
      <c r="B137" s="24"/>
      <c r="C137" s="24"/>
      <c r="D137" s="24"/>
      <c r="F137" s="24" t="str">
        <f t="shared" si="35"/>
        <v/>
      </c>
      <c r="G137" s="24" t="str">
        <f t="shared" si="34"/>
        <v/>
      </c>
      <c r="H137" s="24" t="str">
        <f t="shared" si="34"/>
        <v/>
      </c>
    </row>
    <row r="138" spans="1:8" x14ac:dyDescent="0.25">
      <c r="A138" s="22">
        <v>46296</v>
      </c>
      <c r="B138" s="24"/>
      <c r="C138" s="24"/>
      <c r="D138" s="24"/>
      <c r="F138" s="24" t="str">
        <f t="shared" si="35"/>
        <v/>
      </c>
      <c r="G138" s="24" t="str">
        <f t="shared" si="34"/>
        <v/>
      </c>
      <c r="H138" s="24" t="str">
        <f t="shared" si="34"/>
        <v/>
      </c>
    </row>
    <row r="139" spans="1:8" x14ac:dyDescent="0.25">
      <c r="A139" s="22">
        <v>46327</v>
      </c>
      <c r="B139" s="24"/>
      <c r="C139" s="24"/>
      <c r="D139" s="24"/>
      <c r="F139" s="24" t="str">
        <f t="shared" si="35"/>
        <v/>
      </c>
      <c r="G139" s="24" t="str">
        <f t="shared" si="34"/>
        <v/>
      </c>
      <c r="H139" s="24" t="str">
        <f t="shared" si="34"/>
        <v/>
      </c>
    </row>
    <row r="140" spans="1:8" x14ac:dyDescent="0.25">
      <c r="A140" s="22">
        <v>46357</v>
      </c>
      <c r="B140" s="24"/>
      <c r="C140" s="24"/>
      <c r="D140" s="24"/>
      <c r="F140" s="24" t="str">
        <f t="shared" si="35"/>
        <v/>
      </c>
      <c r="G140" s="24" t="str">
        <f t="shared" si="34"/>
        <v/>
      </c>
      <c r="H140" s="24" t="str">
        <f t="shared" si="34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Monthly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Lahr,Laura</dc:creator>
  <cp:lastModifiedBy>Lahr,Laura</cp:lastModifiedBy>
  <dcterms:created xsi:type="dcterms:W3CDTF">2025-12-19T23:49:31Z</dcterms:created>
  <dcterms:modified xsi:type="dcterms:W3CDTF">2025-12-19T23:49:32Z</dcterms:modified>
</cp:coreProperties>
</file>